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330" windowHeight="4065"/>
  </bookViews>
  <sheets>
    <sheet name="EX_TM" sheetId="2" r:id="rId1"/>
  </sheets>
  <calcPr calcId="125725"/>
</workbook>
</file>

<file path=xl/calcChain.xml><?xml version="1.0" encoding="utf-8"?>
<calcChain xmlns="http://schemas.openxmlformats.org/spreadsheetml/2006/main">
  <c r="I64" i="2"/>
  <c r="I62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1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E64"/>
  <c r="F62"/>
  <c r="F64" s="1"/>
  <c r="E62"/>
  <c r="D62"/>
  <c r="C62"/>
  <c r="C64" s="1"/>
  <c r="B62"/>
  <c r="B64" s="1"/>
  <c r="F31"/>
  <c r="E31"/>
  <c r="D31"/>
  <c r="D64" s="1"/>
  <c r="C31"/>
  <c r="B31"/>
  <c r="G62" l="1"/>
  <c r="H62"/>
  <c r="H64" s="1"/>
  <c r="G64" l="1"/>
</calcChain>
</file>

<file path=xl/sharedStrings.xml><?xml version="1.0" encoding="utf-8"?>
<sst xmlns="http://schemas.openxmlformats.org/spreadsheetml/2006/main" count="58" uniqueCount="58">
  <si>
    <t>ACELGA</t>
  </si>
  <si>
    <t>AJO</t>
  </si>
  <si>
    <t>ALCACHOFA</t>
  </si>
  <si>
    <t>APIO</t>
  </si>
  <si>
    <t>BERENJENA</t>
  </si>
  <si>
    <t>CALABACÍN</t>
  </si>
  <si>
    <t>CEBOLLA</t>
  </si>
  <si>
    <t>COLES</t>
  </si>
  <si>
    <t>ENDIVIA Y ESCAROLA</t>
  </si>
  <si>
    <t>ESPÁRRAGO</t>
  </si>
  <si>
    <t>ESPINACA</t>
  </si>
  <si>
    <t>GUISANTE</t>
  </si>
  <si>
    <t>JUDÍA</t>
  </si>
  <si>
    <t>LECHUGA</t>
  </si>
  <si>
    <t>PATATA</t>
  </si>
  <si>
    <t>PEPINO</t>
  </si>
  <si>
    <t>PIMIENTO</t>
  </si>
  <si>
    <t>PUERRO</t>
  </si>
  <si>
    <t>TOMATE</t>
  </si>
  <si>
    <t>ZANAHORIA Y NABO</t>
  </si>
  <si>
    <t>OTRAS HORTALIZAS</t>
  </si>
  <si>
    <t>T. HORTALIZAS</t>
  </si>
  <si>
    <t>AGUACATE</t>
  </si>
  <si>
    <t>ALBARICOQUE</t>
  </si>
  <si>
    <t>CEREZA Y GUINDA</t>
  </si>
  <si>
    <t>CIRUELA</t>
  </si>
  <si>
    <t>FRAMBUESA</t>
  </si>
  <si>
    <t>FRESA</t>
  </si>
  <si>
    <t>HIGO</t>
  </si>
  <si>
    <t>KIWI</t>
  </si>
  <si>
    <t>MANGO, GUAYABA</t>
  </si>
  <si>
    <t>MANZANA</t>
  </si>
  <si>
    <t>MELOCOTÓN</t>
  </si>
  <si>
    <t>MELÓN</t>
  </si>
  <si>
    <t>NECTARINA</t>
  </si>
  <si>
    <t>PERA</t>
  </si>
  <si>
    <t>PIÑA</t>
  </si>
  <si>
    <t>PLÁTANO</t>
  </si>
  <si>
    <t>SANDÍA</t>
  </si>
  <si>
    <t>UVA DE MESA</t>
  </si>
  <si>
    <t>OTRAS FRUTAS</t>
  </si>
  <si>
    <t>TOTAL FRUTAS</t>
  </si>
  <si>
    <t>TOTAL F. Y H.</t>
  </si>
  <si>
    <t>* Datos sin consolidar por Aduanas</t>
  </si>
  <si>
    <t>LIMÓN</t>
  </si>
  <si>
    <t>MANDARINA</t>
  </si>
  <si>
    <t>NARANJA</t>
  </si>
  <si>
    <t>OTROS CÍTRICOS</t>
  </si>
  <si>
    <t>POMELO</t>
  </si>
  <si>
    <t>EVOLUCIÓN DE LAS EXPORTACIONES DE ANDALUCÍA - EN TONELADAS</t>
  </si>
  <si>
    <t>CALABAZA</t>
  </si>
  <si>
    <t>MAÍZ DULCE</t>
  </si>
  <si>
    <t>ARÁNDANO</t>
  </si>
  <si>
    <t>CAQUI</t>
  </si>
  <si>
    <t>GROSELLA</t>
  </si>
  <si>
    <t>MORA</t>
  </si>
  <si>
    <t>2013 NACIONAL</t>
  </si>
  <si>
    <t>%Cuota/nacional 2013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</si>
</sst>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color indexed="8"/>
      <name val="MS Sans Serif"/>
      <family val="2"/>
    </font>
    <font>
      <b/>
      <sz val="11"/>
      <color indexed="8"/>
      <name val="Open Sans"/>
      <family val="2"/>
    </font>
    <font>
      <sz val="11"/>
      <color indexed="8"/>
      <name val="Open Sans"/>
      <family val="2"/>
    </font>
    <font>
      <b/>
      <sz val="1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">
    <xf numFmtId="0" fontId="0" fillId="0" borderId="0" xfId="0"/>
    <xf numFmtId="3" fontId="2" fillId="0" borderId="0" xfId="2" applyNumberFormat="1" applyFont="1" applyFill="1"/>
    <xf numFmtId="3" fontId="3" fillId="0" borderId="0" xfId="2" applyNumberFormat="1" applyFont="1" applyFill="1"/>
    <xf numFmtId="4" fontId="2" fillId="0" borderId="0" xfId="2" applyNumberFormat="1" applyFont="1" applyFill="1"/>
    <xf numFmtId="3" fontId="2" fillId="0" borderId="0" xfId="2" applyNumberFormat="1" applyFont="1" applyFill="1" applyAlignment="1">
      <alignment horizontal="center" wrapText="1"/>
    </xf>
    <xf numFmtId="4" fontId="2" fillId="0" borderId="0" xfId="2" applyNumberFormat="1" applyFont="1" applyFill="1" applyAlignment="1">
      <alignment horizontal="center" wrapText="1"/>
    </xf>
    <xf numFmtId="3" fontId="2" fillId="0" borderId="0" xfId="2" applyNumberFormat="1" applyFont="1" applyFill="1" applyAlignment="1">
      <alignment horizontal="center"/>
    </xf>
    <xf numFmtId="3" fontId="3" fillId="0" borderId="0" xfId="2" applyNumberFormat="1" applyFont="1" applyFill="1" applyAlignment="1">
      <alignment horizontal="center"/>
    </xf>
    <xf numFmtId="4" fontId="2" fillId="0" borderId="0" xfId="2" applyNumberFormat="1" applyFont="1" applyFill="1" applyAlignment="1">
      <alignment horizontal="center"/>
    </xf>
    <xf numFmtId="3" fontId="2" fillId="0" borderId="0" xfId="2" applyNumberFormat="1" applyFont="1" applyFill="1" applyAlignment="1">
      <alignment horizontal="left"/>
    </xf>
    <xf numFmtId="3" fontId="4" fillId="0" borderId="0" xfId="1" applyNumberFormat="1" applyFont="1" applyBorder="1"/>
  </cellXfs>
  <cellStyles count="3">
    <cellStyle name="Normal" xfId="0" builtinId="0"/>
    <cellStyle name="Normal_EPRODCAUT" xfId="1"/>
    <cellStyle name="Normal_EPRODMESK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70"/>
  <sheetViews>
    <sheetView tabSelected="1" zoomScale="90" workbookViewId="0">
      <selection activeCell="H9" sqref="H9"/>
    </sheetView>
  </sheetViews>
  <sheetFormatPr baseColWidth="10" defaultRowHeight="16.5"/>
  <cols>
    <col min="1" max="1" width="23.140625" style="1" customWidth="1"/>
    <col min="2" max="7" width="12.7109375" style="2" bestFit="1" customWidth="1"/>
    <col min="8" max="8" width="14.140625" style="1" bestFit="1" customWidth="1"/>
    <col min="9" max="9" width="18.85546875" style="3" customWidth="1"/>
    <col min="10" max="16384" width="11.42578125" style="2"/>
  </cols>
  <sheetData>
    <row r="2" spans="1:9">
      <c r="A2" s="1" t="s">
        <v>49</v>
      </c>
    </row>
    <row r="5" spans="1:9" s="4" customFormat="1" ht="33">
      <c r="B5" s="4">
        <v>2008</v>
      </c>
      <c r="C5" s="4">
        <v>2009</v>
      </c>
      <c r="D5" s="4">
        <v>2010</v>
      </c>
      <c r="E5" s="4">
        <v>2011</v>
      </c>
      <c r="F5" s="4">
        <v>2012</v>
      </c>
      <c r="G5" s="4">
        <v>2013</v>
      </c>
      <c r="H5" s="4" t="s">
        <v>56</v>
      </c>
      <c r="I5" s="5" t="s">
        <v>57</v>
      </c>
    </row>
    <row r="6" spans="1:9" s="7" customFormat="1">
      <c r="A6" s="6"/>
      <c r="H6" s="6"/>
      <c r="I6" s="8"/>
    </row>
    <row r="7" spans="1:9">
      <c r="A7" s="9" t="s">
        <v>0</v>
      </c>
      <c r="B7" s="2">
        <v>28</v>
      </c>
      <c r="C7" s="2">
        <v>34</v>
      </c>
      <c r="D7" s="2">
        <v>153</v>
      </c>
      <c r="E7" s="2">
        <v>30</v>
      </c>
      <c r="F7" s="2">
        <v>57</v>
      </c>
      <c r="G7" s="2">
        <v>135</v>
      </c>
      <c r="H7" s="1">
        <v>2779</v>
      </c>
      <c r="I7" s="3">
        <f>+(G7*100)/H7</f>
        <v>4.8578625404821878</v>
      </c>
    </row>
    <row r="8" spans="1:9">
      <c r="A8" s="9" t="s">
        <v>1</v>
      </c>
      <c r="B8" s="2">
        <v>9819</v>
      </c>
      <c r="C8" s="2">
        <v>14675</v>
      </c>
      <c r="D8" s="2">
        <v>17207</v>
      </c>
      <c r="E8" s="2">
        <v>20527</v>
      </c>
      <c r="F8" s="2">
        <v>24466</v>
      </c>
      <c r="G8" s="2">
        <v>25162</v>
      </c>
      <c r="H8" s="1">
        <v>98467</v>
      </c>
      <c r="I8" s="3">
        <f t="shared" ref="I8:I64" si="0">+(G8*100)/H8</f>
        <v>25.553738816050046</v>
      </c>
    </row>
    <row r="9" spans="1:9">
      <c r="A9" s="9" t="s">
        <v>2</v>
      </c>
      <c r="B9" s="2">
        <v>234</v>
      </c>
      <c r="C9" s="2">
        <v>234</v>
      </c>
      <c r="D9" s="2">
        <v>208</v>
      </c>
      <c r="E9" s="2">
        <v>173</v>
      </c>
      <c r="F9" s="2">
        <v>1213</v>
      </c>
      <c r="G9" s="2">
        <v>266</v>
      </c>
      <c r="H9" s="1">
        <v>14077</v>
      </c>
      <c r="I9" s="3">
        <f t="shared" si="0"/>
        <v>1.8896071606166087</v>
      </c>
    </row>
    <row r="10" spans="1:9">
      <c r="A10" s="9" t="s">
        <v>3</v>
      </c>
      <c r="B10" s="2">
        <v>2627</v>
      </c>
      <c r="C10" s="2">
        <v>2738</v>
      </c>
      <c r="D10" s="2">
        <v>3263</v>
      </c>
      <c r="E10" s="2">
        <v>5059</v>
      </c>
      <c r="F10" s="2">
        <v>5554</v>
      </c>
      <c r="G10" s="2">
        <v>6287</v>
      </c>
      <c r="H10" s="1">
        <v>87694</v>
      </c>
      <c r="I10" s="3">
        <f t="shared" si="0"/>
        <v>7.1692476110110155</v>
      </c>
    </row>
    <row r="11" spans="1:9">
      <c r="A11" s="9" t="s">
        <v>4</v>
      </c>
      <c r="B11" s="2">
        <v>84624</v>
      </c>
      <c r="C11" s="2">
        <v>85039</v>
      </c>
      <c r="D11" s="2">
        <v>87943</v>
      </c>
      <c r="E11" s="2">
        <v>99065</v>
      </c>
      <c r="F11" s="2">
        <v>106386</v>
      </c>
      <c r="G11" s="2">
        <v>96988</v>
      </c>
      <c r="H11" s="1">
        <v>134150</v>
      </c>
      <c r="I11" s="3">
        <f t="shared" si="0"/>
        <v>72.298173686172191</v>
      </c>
    </row>
    <row r="12" spans="1:9">
      <c r="A12" s="9" t="s">
        <v>5</v>
      </c>
      <c r="B12" s="2">
        <v>183633</v>
      </c>
      <c r="C12" s="2">
        <v>195346</v>
      </c>
      <c r="D12" s="2">
        <v>192062</v>
      </c>
      <c r="E12" s="2">
        <v>217500</v>
      </c>
      <c r="F12" s="2">
        <v>224204</v>
      </c>
      <c r="G12" s="2">
        <v>233841</v>
      </c>
      <c r="H12" s="1">
        <v>279547</v>
      </c>
      <c r="I12" s="3">
        <f t="shared" si="0"/>
        <v>83.649976569235221</v>
      </c>
    </row>
    <row r="13" spans="1:9">
      <c r="A13" s="9" t="s">
        <v>50</v>
      </c>
      <c r="F13" s="2">
        <v>10866</v>
      </c>
      <c r="G13" s="2">
        <v>9791</v>
      </c>
      <c r="H13" s="1">
        <v>22850</v>
      </c>
      <c r="I13" s="3">
        <f t="shared" si="0"/>
        <v>42.84901531728665</v>
      </c>
    </row>
    <row r="14" spans="1:9">
      <c r="A14" s="9" t="s">
        <v>6</v>
      </c>
      <c r="B14" s="2">
        <v>21095</v>
      </c>
      <c r="C14" s="2">
        <v>23654</v>
      </c>
      <c r="D14" s="2">
        <v>19234</v>
      </c>
      <c r="E14" s="2">
        <v>23042</v>
      </c>
      <c r="F14" s="2">
        <v>21502</v>
      </c>
      <c r="G14" s="2">
        <v>26836</v>
      </c>
      <c r="H14" s="1">
        <v>287357</v>
      </c>
      <c r="I14" s="3">
        <f t="shared" si="0"/>
        <v>9.3389059601819344</v>
      </c>
    </row>
    <row r="15" spans="1:9">
      <c r="A15" s="9" t="s">
        <v>7</v>
      </c>
      <c r="B15" s="2">
        <v>13613</v>
      </c>
      <c r="C15" s="2">
        <v>12502</v>
      </c>
      <c r="D15" s="2">
        <v>10462</v>
      </c>
      <c r="E15" s="2">
        <v>13400</v>
      </c>
      <c r="F15" s="2">
        <v>12246</v>
      </c>
      <c r="G15" s="2">
        <v>14178</v>
      </c>
      <c r="H15" s="1">
        <v>365876</v>
      </c>
      <c r="I15" s="3">
        <f t="shared" si="0"/>
        <v>3.8750833615760532</v>
      </c>
    </row>
    <row r="16" spans="1:9">
      <c r="A16" s="9" t="s">
        <v>8</v>
      </c>
      <c r="B16" s="2">
        <v>7306</v>
      </c>
      <c r="C16" s="2">
        <v>7728</v>
      </c>
      <c r="D16" s="2">
        <v>6484</v>
      </c>
      <c r="E16" s="2">
        <v>5163</v>
      </c>
      <c r="F16" s="2">
        <v>7372</v>
      </c>
      <c r="G16" s="2">
        <v>10150</v>
      </c>
      <c r="H16" s="1">
        <v>59187</v>
      </c>
      <c r="I16" s="3">
        <f t="shared" si="0"/>
        <v>17.149036105901633</v>
      </c>
    </row>
    <row r="17" spans="1:9">
      <c r="A17" s="9" t="s">
        <v>9</v>
      </c>
      <c r="B17" s="2">
        <v>7852</v>
      </c>
      <c r="C17" s="2">
        <v>7061</v>
      </c>
      <c r="D17" s="2">
        <v>5986</v>
      </c>
      <c r="E17" s="2">
        <v>6159</v>
      </c>
      <c r="F17" s="2">
        <v>7930</v>
      </c>
      <c r="G17" s="2">
        <v>9833</v>
      </c>
      <c r="H17" s="1">
        <v>15974</v>
      </c>
      <c r="I17" s="3">
        <f t="shared" si="0"/>
        <v>61.556278953299113</v>
      </c>
    </row>
    <row r="18" spans="1:9">
      <c r="A18" s="9" t="s">
        <v>10</v>
      </c>
      <c r="B18" s="2">
        <v>340</v>
      </c>
      <c r="C18" s="2">
        <v>477</v>
      </c>
      <c r="D18" s="2">
        <v>557</v>
      </c>
      <c r="E18" s="2">
        <v>647</v>
      </c>
      <c r="F18" s="2">
        <v>676</v>
      </c>
      <c r="G18" s="2">
        <v>973</v>
      </c>
      <c r="H18" s="1">
        <v>26646</v>
      </c>
      <c r="I18" s="3">
        <f t="shared" si="0"/>
        <v>3.6515799744802222</v>
      </c>
    </row>
    <row r="19" spans="1:9">
      <c r="A19" s="9" t="s">
        <v>11</v>
      </c>
      <c r="B19" s="2">
        <v>832</v>
      </c>
      <c r="C19" s="2">
        <v>2954</v>
      </c>
      <c r="D19" s="2">
        <v>1338</v>
      </c>
      <c r="E19" s="2">
        <v>1604</v>
      </c>
      <c r="F19" s="2">
        <v>2169</v>
      </c>
      <c r="G19" s="2">
        <v>2588</v>
      </c>
      <c r="H19" s="1">
        <v>4548</v>
      </c>
      <c r="I19" s="3">
        <f t="shared" si="0"/>
        <v>56.904133685136323</v>
      </c>
    </row>
    <row r="20" spans="1:9">
      <c r="A20" s="9" t="s">
        <v>12</v>
      </c>
      <c r="B20" s="2">
        <v>14052</v>
      </c>
      <c r="C20" s="2">
        <v>11208</v>
      </c>
      <c r="D20" s="2">
        <v>12185</v>
      </c>
      <c r="E20" s="2">
        <v>11378</v>
      </c>
      <c r="F20" s="2">
        <v>10314</v>
      </c>
      <c r="G20" s="2">
        <v>15938</v>
      </c>
      <c r="H20" s="1">
        <v>20476</v>
      </c>
      <c r="I20" s="3">
        <f t="shared" si="0"/>
        <v>77.837468255518658</v>
      </c>
    </row>
    <row r="21" spans="1:9">
      <c r="A21" s="9" t="s">
        <v>13</v>
      </c>
      <c r="B21" s="2">
        <v>72894</v>
      </c>
      <c r="C21" s="2">
        <v>79759</v>
      </c>
      <c r="D21" s="2">
        <v>86550</v>
      </c>
      <c r="E21" s="2">
        <v>105819</v>
      </c>
      <c r="F21" s="2">
        <v>99419</v>
      </c>
      <c r="G21" s="2">
        <v>122513</v>
      </c>
      <c r="H21" s="1">
        <v>679823</v>
      </c>
      <c r="I21" s="3">
        <f t="shared" si="0"/>
        <v>18.021308487650462</v>
      </c>
    </row>
    <row r="22" spans="1:9">
      <c r="A22" s="9" t="s">
        <v>51</v>
      </c>
      <c r="B22" s="2">
        <v>5929</v>
      </c>
      <c r="C22" s="2">
        <v>7676</v>
      </c>
      <c r="D22" s="2">
        <v>7771</v>
      </c>
      <c r="E22" s="2">
        <v>10318</v>
      </c>
      <c r="F22" s="2">
        <v>9200</v>
      </c>
      <c r="G22" s="2">
        <v>6548</v>
      </c>
      <c r="H22" s="1">
        <v>13818</v>
      </c>
      <c r="I22" s="3">
        <f t="shared" si="0"/>
        <v>47.387465624547694</v>
      </c>
    </row>
    <row r="23" spans="1:9">
      <c r="A23" s="9" t="s">
        <v>14</v>
      </c>
      <c r="B23" s="2">
        <v>86629</v>
      </c>
      <c r="C23" s="2">
        <v>89843</v>
      </c>
      <c r="D23" s="2">
        <v>41864</v>
      </c>
      <c r="E23" s="2">
        <v>54363</v>
      </c>
      <c r="F23" s="2">
        <v>58771</v>
      </c>
      <c r="G23" s="2">
        <v>41768</v>
      </c>
      <c r="H23" s="1">
        <v>239542</v>
      </c>
      <c r="I23" s="3">
        <f t="shared" si="0"/>
        <v>17.436608193970159</v>
      </c>
    </row>
    <row r="24" spans="1:9">
      <c r="A24" s="9" t="s">
        <v>15</v>
      </c>
      <c r="B24" s="2">
        <v>374281</v>
      </c>
      <c r="C24" s="2">
        <v>363178</v>
      </c>
      <c r="D24" s="2">
        <v>345208</v>
      </c>
      <c r="E24" s="2">
        <v>452536</v>
      </c>
      <c r="F24" s="2">
        <v>396152</v>
      </c>
      <c r="G24" s="2">
        <v>429028</v>
      </c>
      <c r="H24" s="1">
        <v>544982</v>
      </c>
      <c r="I24" s="3">
        <f t="shared" si="0"/>
        <v>78.723333981672795</v>
      </c>
    </row>
    <row r="25" spans="1:9">
      <c r="A25" s="9" t="s">
        <v>16</v>
      </c>
      <c r="B25" s="2">
        <v>297656</v>
      </c>
      <c r="C25" s="2">
        <v>320926</v>
      </c>
      <c r="D25" s="2">
        <v>293486</v>
      </c>
      <c r="E25" s="2">
        <v>345947</v>
      </c>
      <c r="F25" s="2">
        <v>344559</v>
      </c>
      <c r="G25" s="2">
        <v>388957</v>
      </c>
      <c r="H25" s="1">
        <v>564255</v>
      </c>
      <c r="I25" s="3">
        <f t="shared" si="0"/>
        <v>68.932840648288447</v>
      </c>
    </row>
    <row r="26" spans="1:9">
      <c r="A26" s="9" t="s">
        <v>17</v>
      </c>
      <c r="B26" s="2">
        <v>4195</v>
      </c>
      <c r="C26" s="2">
        <v>3654</v>
      </c>
      <c r="D26" s="2">
        <v>7467</v>
      </c>
      <c r="E26" s="2">
        <v>8085</v>
      </c>
      <c r="F26" s="2">
        <v>8134</v>
      </c>
      <c r="G26" s="2">
        <v>13368</v>
      </c>
      <c r="H26" s="1">
        <v>21629</v>
      </c>
      <c r="I26" s="3">
        <f t="shared" si="0"/>
        <v>61.805908733644642</v>
      </c>
    </row>
    <row r="27" spans="1:9">
      <c r="A27" s="9" t="s">
        <v>18</v>
      </c>
      <c r="B27" s="2">
        <v>533450</v>
      </c>
      <c r="C27" s="2">
        <v>504291</v>
      </c>
      <c r="D27" s="2">
        <v>452038</v>
      </c>
      <c r="E27" s="2">
        <v>568911</v>
      </c>
      <c r="F27" s="2">
        <v>573097</v>
      </c>
      <c r="G27" s="2">
        <v>640306</v>
      </c>
      <c r="H27" s="1">
        <v>1003773</v>
      </c>
      <c r="I27" s="3">
        <f t="shared" si="0"/>
        <v>63.78992062946503</v>
      </c>
    </row>
    <row r="28" spans="1:9">
      <c r="A28" s="9" t="s">
        <v>19</v>
      </c>
      <c r="B28" s="2">
        <v>61098</v>
      </c>
      <c r="C28" s="2">
        <v>78185</v>
      </c>
      <c r="D28" s="2">
        <v>45763</v>
      </c>
      <c r="E28" s="2">
        <v>66905</v>
      </c>
      <c r="F28" s="2">
        <v>57285</v>
      </c>
      <c r="G28" s="2">
        <v>67662</v>
      </c>
      <c r="H28" s="1">
        <v>98029</v>
      </c>
      <c r="I28" s="3">
        <f t="shared" si="0"/>
        <v>69.022432137428723</v>
      </c>
    </row>
    <row r="29" spans="1:9">
      <c r="A29" s="9" t="s">
        <v>20</v>
      </c>
      <c r="B29" s="2">
        <v>44297</v>
      </c>
      <c r="C29" s="2">
        <v>32742</v>
      </c>
      <c r="D29" s="2">
        <v>30066</v>
      </c>
      <c r="E29" s="2">
        <v>49489</v>
      </c>
      <c r="F29" s="2">
        <v>36892</v>
      </c>
      <c r="G29" s="2">
        <v>37594</v>
      </c>
      <c r="H29" s="1">
        <v>93849</v>
      </c>
      <c r="I29" s="3">
        <f t="shared" si="0"/>
        <v>40.057965455146032</v>
      </c>
    </row>
    <row r="31" spans="1:9">
      <c r="A31" s="1" t="s">
        <v>21</v>
      </c>
      <c r="B31" s="1">
        <f t="shared" ref="B31:F31" si="1">SUM(B7:B29)</f>
        <v>1826484</v>
      </c>
      <c r="C31" s="1">
        <f t="shared" si="1"/>
        <v>1843904</v>
      </c>
      <c r="D31" s="1">
        <f t="shared" si="1"/>
        <v>1667295</v>
      </c>
      <c r="E31" s="1">
        <f t="shared" si="1"/>
        <v>2066120</v>
      </c>
      <c r="F31" s="1">
        <f t="shared" si="1"/>
        <v>2018464</v>
      </c>
      <c r="G31" s="1">
        <v>2200710</v>
      </c>
      <c r="H31" s="1">
        <v>4679328</v>
      </c>
      <c r="I31" s="3">
        <f t="shared" si="0"/>
        <v>47.030471041995774</v>
      </c>
    </row>
    <row r="32" spans="1:9" s="1" customFormat="1">
      <c r="B32" s="2"/>
      <c r="C32" s="2"/>
      <c r="D32" s="2"/>
      <c r="E32" s="2"/>
      <c r="F32" s="2"/>
      <c r="G32" s="2"/>
      <c r="I32" s="3"/>
    </row>
    <row r="33" spans="1:9">
      <c r="A33" s="10" t="s">
        <v>22</v>
      </c>
      <c r="B33" s="2">
        <v>49198</v>
      </c>
      <c r="C33" s="2">
        <v>39821</v>
      </c>
      <c r="D33" s="2">
        <v>43289</v>
      </c>
      <c r="E33" s="2">
        <v>58695</v>
      </c>
      <c r="F33" s="2">
        <v>53356</v>
      </c>
      <c r="G33" s="2">
        <v>53104</v>
      </c>
      <c r="H33" s="1">
        <v>63494</v>
      </c>
      <c r="I33" s="3">
        <f t="shared" si="0"/>
        <v>83.636249094402615</v>
      </c>
    </row>
    <row r="34" spans="1:9">
      <c r="A34" s="10" t="s">
        <v>23</v>
      </c>
      <c r="B34" s="2">
        <v>1326</v>
      </c>
      <c r="C34" s="2">
        <v>1575</v>
      </c>
      <c r="D34" s="2">
        <v>1317</v>
      </c>
      <c r="E34" s="2">
        <v>2692</v>
      </c>
      <c r="F34" s="2">
        <v>2804</v>
      </c>
      <c r="G34" s="2">
        <v>3048</v>
      </c>
      <c r="H34" s="1">
        <v>61761</v>
      </c>
      <c r="I34" s="3">
        <f t="shared" si="0"/>
        <v>4.9351532520522658</v>
      </c>
    </row>
    <row r="35" spans="1:9">
      <c r="A35" s="10" t="s">
        <v>52</v>
      </c>
      <c r="B35" s="2">
        <v>3124</v>
      </c>
      <c r="C35" s="2">
        <v>6193</v>
      </c>
      <c r="D35" s="2">
        <v>7172</v>
      </c>
      <c r="E35" s="2">
        <v>10749</v>
      </c>
      <c r="F35" s="2">
        <v>12280</v>
      </c>
      <c r="G35" s="2">
        <v>14248</v>
      </c>
      <c r="H35" s="1">
        <v>14724</v>
      </c>
      <c r="I35" s="3">
        <f t="shared" si="0"/>
        <v>96.767182830752517</v>
      </c>
    </row>
    <row r="36" spans="1:9">
      <c r="A36" s="10" t="s">
        <v>53</v>
      </c>
      <c r="F36" s="2">
        <v>12272</v>
      </c>
      <c r="G36" s="2">
        <v>12272</v>
      </c>
      <c r="H36" s="1">
        <v>400844</v>
      </c>
      <c r="I36" s="3">
        <f t="shared" si="0"/>
        <v>3.0615401502829029</v>
      </c>
    </row>
    <row r="37" spans="1:9">
      <c r="A37" s="10" t="s">
        <v>24</v>
      </c>
      <c r="B37" s="2">
        <v>1124</v>
      </c>
      <c r="C37" s="2">
        <v>299</v>
      </c>
      <c r="D37" s="2">
        <v>894</v>
      </c>
      <c r="E37" s="2">
        <v>772</v>
      </c>
      <c r="F37" s="2">
        <v>212</v>
      </c>
      <c r="G37" s="2">
        <v>324</v>
      </c>
      <c r="H37" s="1">
        <v>26393</v>
      </c>
      <c r="I37" s="3">
        <f t="shared" si="0"/>
        <v>1.2275982268025614</v>
      </c>
    </row>
    <row r="38" spans="1:9">
      <c r="A38" s="10" t="s">
        <v>25</v>
      </c>
      <c r="B38" s="2">
        <v>14749</v>
      </c>
      <c r="C38" s="2">
        <v>11748</v>
      </c>
      <c r="D38" s="2">
        <v>10776</v>
      </c>
      <c r="E38" s="2">
        <v>10268</v>
      </c>
      <c r="F38" s="2">
        <v>10276</v>
      </c>
      <c r="G38" s="2">
        <v>5081</v>
      </c>
      <c r="H38" s="1">
        <v>71647</v>
      </c>
      <c r="I38" s="3">
        <f t="shared" si="0"/>
        <v>7.0917135399946964</v>
      </c>
    </row>
    <row r="39" spans="1:9">
      <c r="A39" s="10" t="s">
        <v>26</v>
      </c>
      <c r="B39" s="2">
        <v>12303</v>
      </c>
      <c r="C39" s="2">
        <v>12170</v>
      </c>
      <c r="D39" s="2">
        <v>8541</v>
      </c>
      <c r="E39" s="2">
        <v>12828</v>
      </c>
      <c r="F39" s="2">
        <v>12985</v>
      </c>
      <c r="G39" s="2">
        <v>15899</v>
      </c>
      <c r="H39" s="1">
        <v>17369</v>
      </c>
      <c r="I39" s="3">
        <f t="shared" si="0"/>
        <v>91.536645748172035</v>
      </c>
    </row>
    <row r="40" spans="1:9">
      <c r="A40" s="10" t="s">
        <v>27</v>
      </c>
      <c r="B40" s="2">
        <v>189741</v>
      </c>
      <c r="C40" s="2">
        <v>199889</v>
      </c>
      <c r="D40" s="2">
        <v>194936</v>
      </c>
      <c r="E40" s="2">
        <v>195890</v>
      </c>
      <c r="F40" s="2">
        <v>253146</v>
      </c>
      <c r="G40" s="2">
        <v>229720</v>
      </c>
      <c r="H40" s="1">
        <v>266405</v>
      </c>
      <c r="I40" s="3">
        <f t="shared" si="0"/>
        <v>86.22961280756742</v>
      </c>
    </row>
    <row r="41" spans="1:9">
      <c r="A41" s="10" t="s">
        <v>54</v>
      </c>
      <c r="B41" s="2">
        <v>17</v>
      </c>
      <c r="C41" s="2">
        <v>70</v>
      </c>
      <c r="D41" s="2">
        <v>105</v>
      </c>
      <c r="E41" s="2">
        <v>14</v>
      </c>
      <c r="F41" s="2">
        <v>2</v>
      </c>
      <c r="G41" s="2">
        <v>3</v>
      </c>
      <c r="H41" s="1">
        <v>464</v>
      </c>
      <c r="I41" s="3">
        <f t="shared" si="0"/>
        <v>0.64655172413793105</v>
      </c>
    </row>
    <row r="42" spans="1:9">
      <c r="A42" s="10" t="s">
        <v>28</v>
      </c>
      <c r="B42" s="2">
        <v>40</v>
      </c>
      <c r="C42" s="2">
        <v>38</v>
      </c>
      <c r="D42" s="2">
        <v>39</v>
      </c>
      <c r="E42" s="2">
        <v>33</v>
      </c>
      <c r="F42" s="2">
        <v>17</v>
      </c>
      <c r="G42" s="2">
        <v>130</v>
      </c>
      <c r="H42" s="1">
        <v>2867</v>
      </c>
      <c r="I42" s="3">
        <f t="shared" si="0"/>
        <v>4.5343564701778867</v>
      </c>
    </row>
    <row r="43" spans="1:9">
      <c r="A43" s="10" t="s">
        <v>29</v>
      </c>
      <c r="B43" s="2">
        <v>816</v>
      </c>
      <c r="C43" s="2">
        <v>1462</v>
      </c>
      <c r="D43" s="2">
        <v>1424</v>
      </c>
      <c r="E43" s="2">
        <v>1410</v>
      </c>
      <c r="F43" s="2">
        <v>1471</v>
      </c>
      <c r="G43" s="2">
        <v>1126</v>
      </c>
      <c r="H43" s="1">
        <v>13513</v>
      </c>
      <c r="I43" s="3">
        <f t="shared" si="0"/>
        <v>8.3327166432324429</v>
      </c>
    </row>
    <row r="44" spans="1:9">
      <c r="A44" s="10" t="s">
        <v>44</v>
      </c>
      <c r="B44" s="2">
        <v>10914</v>
      </c>
      <c r="C44" s="2">
        <v>12186</v>
      </c>
      <c r="D44" s="2">
        <v>11842</v>
      </c>
      <c r="E44" s="2">
        <v>15079</v>
      </c>
      <c r="F44" s="2">
        <v>20838</v>
      </c>
      <c r="G44" s="2">
        <v>22198</v>
      </c>
      <c r="H44" s="1">
        <v>537828</v>
      </c>
      <c r="I44" s="3">
        <f t="shared" si="0"/>
        <v>4.1273418267550221</v>
      </c>
    </row>
    <row r="45" spans="1:9">
      <c r="A45" s="10" t="s">
        <v>45</v>
      </c>
      <c r="B45" s="2">
        <v>52963</v>
      </c>
      <c r="C45" s="2">
        <v>33378</v>
      </c>
      <c r="D45" s="2">
        <v>37144</v>
      </c>
      <c r="E45" s="2">
        <v>35990</v>
      </c>
      <c r="F45" s="2">
        <v>37446</v>
      </c>
      <c r="G45" s="2">
        <v>36048</v>
      </c>
      <c r="H45" s="1">
        <v>1567850</v>
      </c>
      <c r="I45" s="3">
        <f t="shared" si="0"/>
        <v>2.2991995407723955</v>
      </c>
    </row>
    <row r="46" spans="1:9">
      <c r="A46" s="10" t="s">
        <v>30</v>
      </c>
      <c r="B46" s="2">
        <v>4128</v>
      </c>
      <c r="C46" s="2">
        <v>6082</v>
      </c>
      <c r="D46" s="2">
        <v>7986</v>
      </c>
      <c r="E46" s="2">
        <v>12303</v>
      </c>
      <c r="F46" s="2">
        <v>20552</v>
      </c>
      <c r="G46" s="2">
        <v>14810</v>
      </c>
      <c r="H46" s="1">
        <v>19282</v>
      </c>
      <c r="I46" s="3">
        <f t="shared" si="0"/>
        <v>76.807385126024272</v>
      </c>
    </row>
    <row r="47" spans="1:9">
      <c r="A47" s="10" t="s">
        <v>31</v>
      </c>
      <c r="B47" s="2">
        <v>2540</v>
      </c>
      <c r="C47" s="2">
        <v>4736</v>
      </c>
      <c r="D47" s="2">
        <v>6508</v>
      </c>
      <c r="E47" s="2">
        <v>6008</v>
      </c>
      <c r="F47" s="2">
        <v>4148</v>
      </c>
      <c r="G47" s="2">
        <v>2905</v>
      </c>
      <c r="H47" s="1">
        <v>91161</v>
      </c>
      <c r="I47" s="3">
        <f t="shared" si="0"/>
        <v>3.1866697381555711</v>
      </c>
    </row>
    <row r="48" spans="1:9">
      <c r="A48" s="10" t="s">
        <v>32</v>
      </c>
      <c r="B48" s="2">
        <v>11696</v>
      </c>
      <c r="C48" s="2">
        <v>10890</v>
      </c>
      <c r="D48" s="2">
        <v>8748</v>
      </c>
      <c r="E48" s="2">
        <v>8252</v>
      </c>
      <c r="F48" s="2">
        <v>17964</v>
      </c>
      <c r="G48" s="2">
        <v>19491</v>
      </c>
      <c r="H48" s="1">
        <v>342054</v>
      </c>
      <c r="I48" s="3">
        <f t="shared" si="0"/>
        <v>5.6982230875826625</v>
      </c>
    </row>
    <row r="49" spans="1:9">
      <c r="A49" s="10" t="s">
        <v>33</v>
      </c>
      <c r="B49" s="2">
        <v>112334</v>
      </c>
      <c r="C49" s="2">
        <v>101800</v>
      </c>
      <c r="D49" s="2">
        <v>107178</v>
      </c>
      <c r="E49" s="2">
        <v>87744</v>
      </c>
      <c r="F49" s="2">
        <v>91498</v>
      </c>
      <c r="G49" s="2">
        <v>98156</v>
      </c>
      <c r="H49" s="1">
        <v>410537</v>
      </c>
      <c r="I49" s="3">
        <f t="shared" si="0"/>
        <v>23.909172620251038</v>
      </c>
    </row>
    <row r="50" spans="1:9">
      <c r="A50" s="10" t="s">
        <v>55</v>
      </c>
      <c r="B50" s="2">
        <v>405</v>
      </c>
      <c r="C50" s="2">
        <v>747</v>
      </c>
      <c r="D50" s="2">
        <v>725</v>
      </c>
      <c r="E50" s="2">
        <v>632</v>
      </c>
      <c r="F50" s="2">
        <v>1375</v>
      </c>
      <c r="G50" s="2">
        <v>881</v>
      </c>
      <c r="H50" s="1">
        <v>1625</v>
      </c>
      <c r="I50" s="3">
        <f t="shared" si="0"/>
        <v>54.215384615384615</v>
      </c>
    </row>
    <row r="51" spans="1:9">
      <c r="A51" s="10" t="s">
        <v>46</v>
      </c>
      <c r="B51" s="2">
        <v>174428</v>
      </c>
      <c r="C51" s="2">
        <v>173834</v>
      </c>
      <c r="D51" s="2">
        <v>154071</v>
      </c>
      <c r="E51" s="2">
        <v>166238</v>
      </c>
      <c r="F51" s="2">
        <v>182188</v>
      </c>
      <c r="G51" s="2">
        <v>212877</v>
      </c>
      <c r="H51" s="1">
        <v>1810991</v>
      </c>
      <c r="I51" s="3">
        <f t="shared" si="0"/>
        <v>11.75472434705639</v>
      </c>
    </row>
    <row r="52" spans="1:9">
      <c r="A52" s="10" t="s">
        <v>34</v>
      </c>
      <c r="B52" s="2">
        <v>56701</v>
      </c>
      <c r="C52" s="2">
        <v>67384</v>
      </c>
      <c r="D52" s="2">
        <v>54991</v>
      </c>
      <c r="E52" s="2">
        <v>48580</v>
      </c>
      <c r="F52" s="2">
        <v>31230</v>
      </c>
      <c r="G52" s="2">
        <v>39475</v>
      </c>
      <c r="H52" s="1">
        <v>406906</v>
      </c>
      <c r="I52" s="3">
        <f t="shared" si="0"/>
        <v>9.7012577843531425</v>
      </c>
    </row>
    <row r="53" spans="1:9">
      <c r="A53" s="10" t="s">
        <v>47</v>
      </c>
      <c r="B53" s="2">
        <v>455</v>
      </c>
      <c r="C53" s="2">
        <v>436</v>
      </c>
      <c r="D53" s="2">
        <v>371</v>
      </c>
      <c r="E53" s="2">
        <v>562</v>
      </c>
      <c r="F53" s="2">
        <v>939</v>
      </c>
      <c r="G53" s="2">
        <v>989</v>
      </c>
      <c r="H53" s="1">
        <v>2324</v>
      </c>
      <c r="I53" s="3">
        <f t="shared" si="0"/>
        <v>42.555938037865751</v>
      </c>
    </row>
    <row r="54" spans="1:9">
      <c r="A54" s="10" t="s">
        <v>35</v>
      </c>
      <c r="B54" s="2">
        <v>1777</v>
      </c>
      <c r="C54" s="2">
        <v>2544</v>
      </c>
      <c r="D54" s="2">
        <v>2685</v>
      </c>
      <c r="E54" s="2">
        <v>3147</v>
      </c>
      <c r="F54" s="2">
        <v>5579</v>
      </c>
      <c r="G54" s="2">
        <v>3319</v>
      </c>
      <c r="H54" s="1">
        <v>110775</v>
      </c>
      <c r="I54" s="3">
        <f t="shared" si="0"/>
        <v>2.9961633942676595</v>
      </c>
    </row>
    <row r="55" spans="1:9">
      <c r="A55" s="10" t="s">
        <v>36</v>
      </c>
      <c r="B55" s="2">
        <v>991</v>
      </c>
      <c r="C55" s="2">
        <v>446</v>
      </c>
      <c r="D55" s="2">
        <v>783</v>
      </c>
      <c r="E55" s="2">
        <v>1073</v>
      </c>
      <c r="F55" s="2">
        <v>1492</v>
      </c>
      <c r="G55" s="2">
        <v>2884</v>
      </c>
      <c r="H55" s="1">
        <v>20876</v>
      </c>
      <c r="I55" s="3">
        <f t="shared" si="0"/>
        <v>13.814907070319984</v>
      </c>
    </row>
    <row r="56" spans="1:9">
      <c r="A56" s="10" t="s">
        <v>37</v>
      </c>
      <c r="B56" s="2">
        <v>1116</v>
      </c>
      <c r="C56" s="2">
        <v>572</v>
      </c>
      <c r="D56" s="2">
        <v>1607</v>
      </c>
      <c r="E56" s="2">
        <v>1485</v>
      </c>
      <c r="F56" s="2">
        <v>6363</v>
      </c>
      <c r="G56" s="2">
        <v>8630</v>
      </c>
      <c r="H56" s="1">
        <v>76212</v>
      </c>
      <c r="I56" s="3">
        <f t="shared" si="0"/>
        <v>11.323676061512623</v>
      </c>
    </row>
    <row r="57" spans="1:9">
      <c r="A57" s="10" t="s">
        <v>48</v>
      </c>
      <c r="B57" s="2">
        <v>2578</v>
      </c>
      <c r="C57" s="2">
        <v>1973</v>
      </c>
      <c r="D57" s="2">
        <v>2773</v>
      </c>
      <c r="E57" s="2">
        <v>4234</v>
      </c>
      <c r="F57" s="2">
        <v>5086</v>
      </c>
      <c r="G57" s="2">
        <v>4959</v>
      </c>
      <c r="H57" s="1">
        <v>54892</v>
      </c>
      <c r="I57" s="3">
        <f t="shared" si="0"/>
        <v>9.0341033301756184</v>
      </c>
    </row>
    <row r="58" spans="1:9">
      <c r="A58" s="10" t="s">
        <v>38</v>
      </c>
      <c r="B58" s="2">
        <v>156070</v>
      </c>
      <c r="C58" s="2">
        <v>172954</v>
      </c>
      <c r="D58" s="2">
        <v>218099</v>
      </c>
      <c r="E58" s="2">
        <v>186437</v>
      </c>
      <c r="F58" s="2">
        <v>227176</v>
      </c>
      <c r="G58" s="2">
        <v>245090</v>
      </c>
      <c r="H58" s="1">
        <v>542243</v>
      </c>
      <c r="I58" s="3">
        <f t="shared" si="0"/>
        <v>45.199292568092169</v>
      </c>
    </row>
    <row r="59" spans="1:9">
      <c r="A59" s="10" t="s">
        <v>39</v>
      </c>
      <c r="B59" s="2">
        <v>9366</v>
      </c>
      <c r="C59" s="2">
        <v>8094</v>
      </c>
      <c r="D59" s="2">
        <v>11057</v>
      </c>
      <c r="E59" s="2">
        <v>12143</v>
      </c>
      <c r="F59" s="2">
        <v>14773</v>
      </c>
      <c r="G59" s="2">
        <v>13845</v>
      </c>
      <c r="H59" s="1">
        <v>140441</v>
      </c>
      <c r="I59" s="3">
        <f t="shared" si="0"/>
        <v>9.8582322825955391</v>
      </c>
    </row>
    <row r="60" spans="1:9">
      <c r="A60" s="10" t="s">
        <v>40</v>
      </c>
      <c r="B60" s="2">
        <v>13722</v>
      </c>
      <c r="C60" s="2">
        <v>16947</v>
      </c>
      <c r="D60" s="2">
        <v>17103</v>
      </c>
      <c r="E60" s="2">
        <v>18862</v>
      </c>
      <c r="F60" s="2">
        <v>11504</v>
      </c>
      <c r="G60" s="2">
        <v>10793</v>
      </c>
      <c r="H60" s="1">
        <v>108969</v>
      </c>
      <c r="I60" s="3">
        <f t="shared" si="0"/>
        <v>9.904651781699382</v>
      </c>
    </row>
    <row r="62" spans="1:9">
      <c r="A62" s="1" t="s">
        <v>41</v>
      </c>
      <c r="B62" s="1">
        <f t="shared" ref="B62:F62" si="2">SUM(B33:B60)</f>
        <v>884622</v>
      </c>
      <c r="C62" s="1">
        <f t="shared" si="2"/>
        <v>888268</v>
      </c>
      <c r="D62" s="1">
        <f t="shared" si="2"/>
        <v>912164</v>
      </c>
      <c r="E62" s="1">
        <f t="shared" si="2"/>
        <v>902120</v>
      </c>
      <c r="F62" s="1">
        <f t="shared" ref="F62:G62" si="3">SUM(F33:F60)</f>
        <v>1038972</v>
      </c>
      <c r="G62" s="1">
        <f t="shared" si="3"/>
        <v>1072305</v>
      </c>
      <c r="H62" s="1">
        <f t="shared" ref="B62:H62" si="4">SUM(H33:H60)</f>
        <v>7184447</v>
      </c>
      <c r="I62" s="3">
        <f t="shared" si="0"/>
        <v>14.925365863232063</v>
      </c>
    </row>
    <row r="63" spans="1:9" s="1" customFormat="1">
      <c r="I63" s="3"/>
    </row>
    <row r="64" spans="1:9" s="1" customFormat="1">
      <c r="A64" s="1" t="s">
        <v>42</v>
      </c>
      <c r="B64" s="1">
        <f t="shared" ref="B64:F64" si="5">+B62+B31</f>
        <v>2711106</v>
      </c>
      <c r="C64" s="1">
        <f t="shared" si="5"/>
        <v>2732172</v>
      </c>
      <c r="D64" s="1">
        <f t="shared" si="5"/>
        <v>2579459</v>
      </c>
      <c r="E64" s="1">
        <f t="shared" si="5"/>
        <v>2968240</v>
      </c>
      <c r="F64" s="1">
        <f t="shared" ref="F64:G64" si="6">+F62+F31</f>
        <v>3057436</v>
      </c>
      <c r="G64" s="1">
        <f t="shared" si="6"/>
        <v>3273015</v>
      </c>
      <c r="H64" s="1">
        <f t="shared" ref="B64:H64" si="7">+H62+H31</f>
        <v>11863775</v>
      </c>
      <c r="I64" s="3">
        <f t="shared" si="0"/>
        <v>27.588309791782127</v>
      </c>
    </row>
    <row r="65" spans="1:9" s="1" customFormat="1">
      <c r="I65" s="3"/>
    </row>
    <row r="66" spans="1:9" s="1" customFormat="1">
      <c r="I66" s="3"/>
    </row>
    <row r="67" spans="1:9" s="1" customFormat="1">
      <c r="I67" s="3"/>
    </row>
    <row r="68" spans="1:9" s="1" customFormat="1">
      <c r="I68" s="3"/>
    </row>
    <row r="69" spans="1:9" s="1" customFormat="1">
      <c r="I69" s="3"/>
    </row>
    <row r="70" spans="1:9">
      <c r="A70" s="1" t="s">
        <v>43</v>
      </c>
    </row>
  </sheetData>
  <phoneticPr fontId="1" type="noConversion"/>
  <printOptions horizontalCentered="1"/>
  <pageMargins left="0" right="0" top="0.78740157480314965" bottom="0.39370078740157483" header="0" footer="0"/>
  <pageSetup paperSize="9" scale="66" orientation="portrait" r:id="rId1"/>
  <headerFooter alignWithMargins="0">
    <oddHeader>&amp;R&amp;G</oddHeader>
    <oddFooter xml:space="preserve">&amp;CDATOS PROCEDENTES DE ADUANAS PROCESADOS POR FEPEX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EX_TM</vt:lpstr>
    </vt:vector>
  </TitlesOfParts>
  <Company>FEPEX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Usuario</cp:lastModifiedBy>
  <cp:lastPrinted>2013-10-14T14:51:28Z</cp:lastPrinted>
  <dcterms:created xsi:type="dcterms:W3CDTF">2005-10-10T12:23:37Z</dcterms:created>
  <dcterms:modified xsi:type="dcterms:W3CDTF">2014-03-04T13:06:05Z</dcterms:modified>
</cp:coreProperties>
</file>