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2115" activeTab="5"/>
  </bookViews>
  <sheets>
    <sheet name="2010" sheetId="6" r:id="rId1"/>
    <sheet name="2011" sheetId="8" r:id="rId2"/>
    <sheet name="2012" sheetId="9" r:id="rId3"/>
    <sheet name="2012 (2)" sheetId="10" r:id="rId4"/>
    <sheet name="2013" sheetId="21" r:id="rId5"/>
    <sheet name="2014" sheetId="30" r:id="rId6"/>
    <sheet name="Hoja1" sheetId="1" r:id="rId7"/>
  </sheets>
  <calcPr calcId="125725"/>
</workbook>
</file>

<file path=xl/calcChain.xml><?xml version="1.0" encoding="utf-8"?>
<calcChain xmlns="http://schemas.openxmlformats.org/spreadsheetml/2006/main">
  <c r="M65" i="30"/>
  <c r="L65"/>
  <c r="I65"/>
  <c r="H65"/>
  <c r="E65"/>
  <c r="D65"/>
  <c r="M63"/>
  <c r="L63"/>
  <c r="K63"/>
  <c r="J63"/>
  <c r="J65" s="1"/>
  <c r="I63"/>
  <c r="H63"/>
  <c r="G63"/>
  <c r="F63"/>
  <c r="F65" s="1"/>
  <c r="E63"/>
  <c r="D63"/>
  <c r="C63"/>
  <c r="B63"/>
  <c r="B65" s="1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63" s="1"/>
  <c r="M32"/>
  <c r="L32"/>
  <c r="K32"/>
  <c r="K65" s="1"/>
  <c r="J32"/>
  <c r="I32"/>
  <c r="H32"/>
  <c r="G32"/>
  <c r="G65" s="1"/>
  <c r="F32"/>
  <c r="E32"/>
  <c r="D32"/>
  <c r="C32"/>
  <c r="C65" s="1"/>
  <c r="B32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32" s="1"/>
  <c r="N65" l="1"/>
  <c r="L65" i="21"/>
  <c r="H65"/>
  <c r="D65"/>
  <c r="M63"/>
  <c r="M65" s="1"/>
  <c r="L63"/>
  <c r="K63"/>
  <c r="J63"/>
  <c r="J65" s="1"/>
  <c r="I63"/>
  <c r="I65" s="1"/>
  <c r="H63"/>
  <c r="G63"/>
  <c r="F63"/>
  <c r="F65" s="1"/>
  <c r="E63"/>
  <c r="E65" s="1"/>
  <c r="D63"/>
  <c r="C63"/>
  <c r="B63"/>
  <c r="B65" s="1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63" s="1"/>
  <c r="M32"/>
  <c r="L32"/>
  <c r="K32"/>
  <c r="K65" s="1"/>
  <c r="J32"/>
  <c r="I32"/>
  <c r="H32"/>
  <c r="G32"/>
  <c r="G65" s="1"/>
  <c r="F32"/>
  <c r="E32"/>
  <c r="D32"/>
  <c r="C32"/>
  <c r="C65" s="1"/>
  <c r="B32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32" s="1"/>
  <c r="N10"/>
  <c r="N9"/>
  <c r="N8"/>
  <c r="N65" l="1"/>
  <c r="M63" i="10"/>
  <c r="M65" s="1"/>
  <c r="L63"/>
  <c r="L65" s="1"/>
  <c r="K63"/>
  <c r="K65" s="1"/>
  <c r="J63"/>
  <c r="J65" s="1"/>
  <c r="I63"/>
  <c r="I65" s="1"/>
  <c r="H63"/>
  <c r="H65" s="1"/>
  <c r="G63"/>
  <c r="G65" s="1"/>
  <c r="F63"/>
  <c r="F65" s="1"/>
  <c r="E63"/>
  <c r="E65" s="1"/>
  <c r="D63"/>
  <c r="D65" s="1"/>
  <c r="C63"/>
  <c r="C65" s="1"/>
  <c r="B63"/>
  <c r="B65" s="1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63" s="1"/>
  <c r="M32"/>
  <c r="L32"/>
  <c r="K32"/>
  <c r="J32"/>
  <c r="I32"/>
  <c r="H32"/>
  <c r="G32"/>
  <c r="F32"/>
  <c r="E32"/>
  <c r="D32"/>
  <c r="C32"/>
  <c r="B32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32" s="1"/>
  <c r="M56" i="9"/>
  <c r="M58" s="1"/>
  <c r="L56"/>
  <c r="L58" s="1"/>
  <c r="K56"/>
  <c r="K58" s="1"/>
  <c r="J56"/>
  <c r="J58" s="1"/>
  <c r="I56"/>
  <c r="I58" s="1"/>
  <c r="H56"/>
  <c r="H58" s="1"/>
  <c r="G56"/>
  <c r="G58" s="1"/>
  <c r="F56"/>
  <c r="F58" s="1"/>
  <c r="E56"/>
  <c r="E58" s="1"/>
  <c r="D56"/>
  <c r="D58" s="1"/>
  <c r="C56"/>
  <c r="C58" s="1"/>
  <c r="B56"/>
  <c r="B58" s="1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56"/>
  <c r="M29"/>
  <c r="L29"/>
  <c r="K29"/>
  <c r="J29"/>
  <c r="I29"/>
  <c r="H29"/>
  <c r="G29"/>
  <c r="F29"/>
  <c r="E29"/>
  <c r="D29"/>
  <c r="C29"/>
  <c r="B29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29"/>
  <c r="M56" i="8"/>
  <c r="M58" s="1"/>
  <c r="L56"/>
  <c r="L58" s="1"/>
  <c r="K56"/>
  <c r="K58" s="1"/>
  <c r="J56"/>
  <c r="J58" s="1"/>
  <c r="I56"/>
  <c r="I58" s="1"/>
  <c r="H56"/>
  <c r="H58" s="1"/>
  <c r="G56"/>
  <c r="G58" s="1"/>
  <c r="F56"/>
  <c r="F58" s="1"/>
  <c r="E56"/>
  <c r="E58" s="1"/>
  <c r="D56"/>
  <c r="D58" s="1"/>
  <c r="C56"/>
  <c r="C58" s="1"/>
  <c r="B56"/>
  <c r="B58" s="1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56"/>
  <c r="M29"/>
  <c r="L29"/>
  <c r="K29"/>
  <c r="J29"/>
  <c r="I29"/>
  <c r="H29"/>
  <c r="G29"/>
  <c r="F29"/>
  <c r="E29"/>
  <c r="D29"/>
  <c r="C29"/>
  <c r="B29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29" s="1"/>
  <c r="N58" s="1"/>
  <c r="N7"/>
  <c r="M56" i="6"/>
  <c r="M58" s="1"/>
  <c r="L56"/>
  <c r="L58" s="1"/>
  <c r="K56"/>
  <c r="K58" s="1"/>
  <c r="J56"/>
  <c r="J58" s="1"/>
  <c r="I56"/>
  <c r="I58" s="1"/>
  <c r="H56"/>
  <c r="H58" s="1"/>
  <c r="G56"/>
  <c r="G58" s="1"/>
  <c r="F56"/>
  <c r="F58" s="1"/>
  <c r="E56"/>
  <c r="E58" s="1"/>
  <c r="D56"/>
  <c r="D58" s="1"/>
  <c r="C56"/>
  <c r="C58" s="1"/>
  <c r="B56"/>
  <c r="B58" s="1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56" s="1"/>
  <c r="N58" s="1"/>
  <c r="N31"/>
  <c r="M29"/>
  <c r="L29"/>
  <c r="K29"/>
  <c r="J29"/>
  <c r="I29"/>
  <c r="H29"/>
  <c r="G29"/>
  <c r="F29"/>
  <c r="E29"/>
  <c r="D29"/>
  <c r="C29"/>
  <c r="B29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29" s="1"/>
  <c r="N7"/>
  <c r="N58" i="9"/>
  <c r="N65" i="10" l="1"/>
</calcChain>
</file>

<file path=xl/sharedStrings.xml><?xml version="1.0" encoding="utf-8"?>
<sst xmlns="http://schemas.openxmlformats.org/spreadsheetml/2006/main" count="398" uniqueCount="76">
  <si>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</si>
  <si>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</si>
  <si>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</si>
  <si>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</si>
  <si>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</si>
  <si>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</si>
  <si>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</si>
  <si>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</si>
  <si>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</si>
  <si>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</si>
  <si>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</si>
  <si>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</si>
  <si>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</si>
  <si>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ACELGA</t>
  </si>
  <si>
    <t>AJO</t>
  </si>
  <si>
    <t>ALCACHOFA</t>
  </si>
  <si>
    <t>APIO</t>
  </si>
  <si>
    <t>BERENJENA</t>
  </si>
  <si>
    <t>CALABACÍN</t>
  </si>
  <si>
    <t>CEBOLLA</t>
  </si>
  <si>
    <t>COLES</t>
  </si>
  <si>
    <t>ENDIVIA Y ESCAROLA</t>
  </si>
  <si>
    <t>ESPÁRRAGO</t>
  </si>
  <si>
    <t>ESPINACA</t>
  </si>
  <si>
    <t>GUISANTE</t>
  </si>
  <si>
    <t>JUDÍA</t>
  </si>
  <si>
    <t>LECHUGA</t>
  </si>
  <si>
    <t>PATATA</t>
  </si>
  <si>
    <t>PEPINO</t>
  </si>
  <si>
    <t>PIMIENTO</t>
  </si>
  <si>
    <t>PUERRO</t>
  </si>
  <si>
    <t>TOMATE</t>
  </si>
  <si>
    <t>ZANAHORIA Y NABO</t>
  </si>
  <si>
    <t>OTRAS HORTALIZAS</t>
  </si>
  <si>
    <t>T. HORTALIZAS</t>
  </si>
  <si>
    <t>AGUACATE</t>
  </si>
  <si>
    <t>ALBARICOQUE</t>
  </si>
  <si>
    <t>CEREZA Y GUINDA</t>
  </si>
  <si>
    <t>CIRUELA</t>
  </si>
  <si>
    <t>FRAMBUESA</t>
  </si>
  <si>
    <t>FRESA</t>
  </si>
  <si>
    <t>HIGO</t>
  </si>
  <si>
    <t>KIWI</t>
  </si>
  <si>
    <t>LIMÓN</t>
  </si>
  <si>
    <t>MANDARINA</t>
  </si>
  <si>
    <t>MANGO, GUAYABA</t>
  </si>
  <si>
    <t>MANZANA</t>
  </si>
  <si>
    <t>MELOCOTÓN</t>
  </si>
  <si>
    <t>MELÓN</t>
  </si>
  <si>
    <t>NARANJA</t>
  </si>
  <si>
    <t>NECTARINA</t>
  </si>
  <si>
    <t>OTROS CÍTRICOS</t>
  </si>
  <si>
    <t>PERA</t>
  </si>
  <si>
    <t>PIÑA</t>
  </si>
  <si>
    <t>PLÁTANO</t>
  </si>
  <si>
    <t>POMELO</t>
  </si>
  <si>
    <t>SANDÍA</t>
  </si>
  <si>
    <t>UVA DE MESA</t>
  </si>
  <si>
    <t>OTRAS FRUTAS</t>
  </si>
  <si>
    <t>TOTAL FRUTAS</t>
  </si>
  <si>
    <t>TOTAL F. Y H.</t>
  </si>
  <si>
    <t>* Datos sin consolidar por Aduanas</t>
  </si>
  <si>
    <t>EXPORTACIONES ESPAÑOLAS DE FRUTAS Y HORTALIZAS - AÑO 2.010 - EN TM</t>
  </si>
  <si>
    <t>EXPORTACIONES ESPAÑOLAS DE FRUTAS Y HORTALIZAS - AÑO 2.011 - EN TM</t>
  </si>
  <si>
    <t>* En las exportaciones de tomate del mes de oct11 están incluidas 59.480 tn de tomate para industria de Badajoz a Portugal</t>
  </si>
  <si>
    <t>EXPORTACIONES ESPAÑOLAS DE FRUTAS Y HORTALIZAS - AÑO 2.012 - EN TM</t>
  </si>
  <si>
    <t>CALABAZA</t>
  </si>
  <si>
    <t>MAÍZ DULCE</t>
  </si>
  <si>
    <t>ARÁNDANO</t>
  </si>
  <si>
    <t>CAQUI</t>
  </si>
  <si>
    <t>GROSELLA</t>
  </si>
  <si>
    <t>MORA</t>
  </si>
  <si>
    <t>* Datos sin consolidar</t>
  </si>
  <si>
    <t>EXPORTACIONES ESPAÑOLAS DE FRUTAS Y HORTALIZAS - AÑO 2.013 - EN TM</t>
  </si>
  <si>
    <t>EXPORTACIONES ESPAÑOLAS DE FRUTAS Y HORTALIZAS - AÑO 2.014 - EN TM</t>
  </si>
  <si>
    <t>* El dato de nectarina en mayo ha sido modificado por un error en el origen (exports Huelva a Alemania). Dato original 146.645tn, dato estimado 72.302tn</t>
  </si>
</sst>
</file>

<file path=xl/styles.xml><?xml version="1.0" encoding="utf-8"?>
<styleSheet xmlns="http://schemas.openxmlformats.org/spreadsheetml/2006/main">
  <numFmts count="1">
    <numFmt numFmtId="164" formatCode="#.##0"/>
  </numFmts>
  <fonts count="2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sz val="11"/>
      <name val="Open Sans"/>
      <family val="2"/>
    </font>
    <font>
      <b/>
      <sz val="11"/>
      <color indexed="8"/>
      <name val="Open Sans"/>
      <family val="2"/>
    </font>
    <font>
      <sz val="11"/>
      <color indexed="8"/>
      <name val="Open Sans"/>
      <family val="2"/>
    </font>
    <font>
      <b/>
      <sz val="12"/>
      <color theme="4" tint="-0.249977111117893"/>
      <name val="Open Sans"/>
      <family val="2"/>
    </font>
    <font>
      <sz val="12"/>
      <color theme="4" tint="-0.249977111117893"/>
      <name val="Open Sans"/>
      <family val="2"/>
    </font>
    <font>
      <b/>
      <sz val="14"/>
      <color theme="4" tint="-0.249977111117893"/>
      <name val="Open Sans"/>
      <family val="2"/>
    </font>
    <font>
      <sz val="14"/>
      <color theme="4" tint="-0.249977111117893"/>
      <name val="Open Sans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6" fillId="2" borderId="0" applyNumberFormat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2" borderId="0" applyNumberFormat="0" applyBorder="0" applyAlignment="0" applyProtection="0"/>
    <xf numFmtId="0" fontId="3" fillId="0" borderId="0"/>
    <xf numFmtId="0" fontId="7" fillId="0" borderId="0"/>
    <xf numFmtId="0" fontId="17" fillId="0" borderId="0"/>
    <xf numFmtId="0" fontId="18" fillId="0" borderId="0"/>
    <xf numFmtId="0" fontId="19" fillId="0" borderId="0"/>
    <xf numFmtId="0" fontId="20" fillId="0" borderId="0"/>
  </cellStyleXfs>
  <cellXfs count="49">
    <xf numFmtId="0" fontId="0" fillId="0" borderId="0" xfId="0"/>
    <xf numFmtId="3" fontId="8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/>
    </xf>
    <xf numFmtId="3" fontId="8" fillId="3" borderId="0" xfId="1" applyNumberFormat="1" applyFont="1" applyFill="1" applyBorder="1" applyAlignment="1">
      <alignment horizontal="left"/>
    </xf>
    <xf numFmtId="3" fontId="10" fillId="3" borderId="0" xfId="1" applyNumberFormat="1" applyFont="1" applyFill="1" applyBorder="1"/>
    <xf numFmtId="3" fontId="9" fillId="3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left"/>
    </xf>
    <xf numFmtId="3" fontId="10" fillId="0" borderId="0" xfId="1" applyNumberFormat="1" applyFont="1" applyFill="1" applyBorder="1"/>
    <xf numFmtId="3" fontId="9" fillId="0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/>
    <xf numFmtId="3" fontId="9" fillId="0" borderId="0" xfId="1" applyNumberFormat="1" applyFont="1" applyFill="1" applyBorder="1"/>
    <xf numFmtId="3" fontId="8" fillId="3" borderId="0" xfId="1" applyNumberFormat="1" applyFont="1" applyFill="1" applyBorder="1"/>
    <xf numFmtId="3" fontId="12" fillId="0" borderId="0" xfId="6" applyNumberFormat="1" applyFont="1" applyFill="1" applyBorder="1"/>
    <xf numFmtId="3" fontId="11" fillId="0" borderId="0" xfId="2" applyNumberFormat="1" applyFont="1" applyFill="1" applyBorder="1"/>
    <xf numFmtId="3" fontId="12" fillId="0" borderId="0" xfId="2" applyNumberFormat="1" applyFont="1" applyFill="1" applyBorder="1"/>
    <xf numFmtId="0" fontId="12" fillId="0" borderId="0" xfId="2" applyFont="1" applyFill="1" applyBorder="1"/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3" fontId="12" fillId="0" borderId="0" xfId="6" applyNumberFormat="1" applyFont="1" applyBorder="1"/>
    <xf numFmtId="3" fontId="9" fillId="0" borderId="0" xfId="7" applyNumberFormat="1" applyFont="1" applyFill="1" applyBorder="1" applyAlignment="1">
      <alignment horizontal="center"/>
    </xf>
    <xf numFmtId="3" fontId="10" fillId="3" borderId="0" xfId="7" applyNumberFormat="1" applyFont="1" applyFill="1" applyBorder="1"/>
    <xf numFmtId="3" fontId="9" fillId="3" borderId="0" xfId="7" applyNumberFormat="1" applyFont="1" applyFill="1" applyBorder="1" applyAlignment="1">
      <alignment horizontal="right"/>
    </xf>
    <xf numFmtId="3" fontId="10" fillId="0" borderId="0" xfId="7" applyNumberFormat="1" applyFont="1" applyFill="1" applyBorder="1"/>
    <xf numFmtId="3" fontId="9" fillId="0" borderId="0" xfId="7" applyNumberFormat="1" applyFont="1" applyFill="1" applyBorder="1" applyAlignment="1">
      <alignment horizontal="right"/>
    </xf>
    <xf numFmtId="3" fontId="9" fillId="0" borderId="0" xfId="7" applyNumberFormat="1" applyFont="1" applyFill="1" applyBorder="1"/>
    <xf numFmtId="164" fontId="9" fillId="0" borderId="0" xfId="7" applyNumberFormat="1" applyFont="1" applyFill="1" applyBorder="1" applyAlignment="1">
      <alignment horizontal="center" vertical="top"/>
    </xf>
    <xf numFmtId="164" fontId="9" fillId="0" borderId="0" xfId="7" applyNumberFormat="1" applyFont="1" applyFill="1" applyBorder="1" applyAlignment="1">
      <alignment vertical="top"/>
    </xf>
    <xf numFmtId="164" fontId="9" fillId="0" borderId="0" xfId="7" applyNumberFormat="1" applyFont="1" applyFill="1" applyAlignment="1">
      <alignment vertical="top"/>
    </xf>
    <xf numFmtId="3" fontId="2" fillId="0" borderId="0" xfId="7" applyNumberFormat="1" applyFont="1" applyFill="1" applyBorder="1" applyAlignment="1">
      <alignment horizontal="center"/>
    </xf>
    <xf numFmtId="3" fontId="2" fillId="3" borderId="0" xfId="7" applyNumberFormat="1" applyFont="1" applyFill="1" applyBorder="1" applyAlignment="1">
      <alignment horizontal="left"/>
    </xf>
    <xf numFmtId="3" fontId="2" fillId="0" borderId="0" xfId="7" applyNumberFormat="1" applyFont="1" applyFill="1" applyBorder="1" applyAlignment="1">
      <alignment horizontal="left"/>
    </xf>
    <xf numFmtId="3" fontId="2" fillId="0" borderId="0" xfId="7" applyNumberFormat="1" applyFont="1" applyFill="1" applyBorder="1"/>
    <xf numFmtId="3" fontId="2" fillId="3" borderId="0" xfId="7" applyNumberFormat="1" applyFont="1" applyFill="1" applyBorder="1"/>
    <xf numFmtId="3" fontId="13" fillId="0" borderId="0" xfId="2" applyNumberFormat="1" applyFont="1" applyFill="1" applyBorder="1" applyAlignment="1"/>
    <xf numFmtId="0" fontId="14" fillId="0" borderId="0" xfId="2" applyFont="1" applyFill="1" applyBorder="1" applyAlignment="1"/>
    <xf numFmtId="3" fontId="15" fillId="0" borderId="0" xfId="2" applyNumberFormat="1" applyFont="1" applyFill="1" applyBorder="1" applyAlignment="1"/>
    <xf numFmtId="0" fontId="16" fillId="0" borderId="0" xfId="2" applyFont="1" applyFill="1" applyBorder="1" applyAlignment="1"/>
    <xf numFmtId="3" fontId="11" fillId="0" borderId="0" xfId="13" applyNumberFormat="1" applyFont="1" applyFill="1" applyBorder="1"/>
    <xf numFmtId="3" fontId="12" fillId="0" borderId="0" xfId="13" applyNumberFormat="1" applyFont="1" applyFill="1" applyBorder="1"/>
    <xf numFmtId="3" fontId="15" fillId="0" borderId="0" xfId="13" applyNumberFormat="1" applyFont="1" applyFill="1" applyBorder="1" applyAlignment="1"/>
    <xf numFmtId="0" fontId="16" fillId="0" borderId="0" xfId="13" applyFont="1" applyFill="1" applyBorder="1" applyAlignment="1"/>
    <xf numFmtId="0" fontId="12" fillId="0" borderId="0" xfId="13" applyFont="1" applyFill="1" applyBorder="1"/>
    <xf numFmtId="3" fontId="11" fillId="0" borderId="0" xfId="13" applyNumberFormat="1" applyFont="1" applyFill="1" applyBorder="1" applyAlignment="1">
      <alignment horizontal="center"/>
    </xf>
    <xf numFmtId="3" fontId="1" fillId="0" borderId="0" xfId="7" applyNumberFormat="1" applyFont="1" applyFill="1" applyBorder="1" applyAlignment="1">
      <alignment horizontal="center"/>
    </xf>
    <xf numFmtId="3" fontId="12" fillId="0" borderId="0" xfId="13" applyNumberFormat="1" applyFont="1" applyFill="1" applyBorder="1" applyAlignment="1">
      <alignment horizontal="center"/>
    </xf>
    <xf numFmtId="3" fontId="1" fillId="3" borderId="0" xfId="7" applyNumberFormat="1" applyFont="1" applyFill="1" applyBorder="1" applyAlignment="1">
      <alignment horizontal="left"/>
    </xf>
    <xf numFmtId="3" fontId="1" fillId="0" borderId="0" xfId="7" applyNumberFormat="1" applyFont="1" applyFill="1" applyBorder="1" applyAlignment="1">
      <alignment horizontal="left"/>
    </xf>
    <xf numFmtId="3" fontId="1" fillId="0" borderId="0" xfId="7" applyNumberFormat="1" applyFont="1" applyFill="1" applyBorder="1"/>
    <xf numFmtId="3" fontId="1" fillId="3" borderId="0" xfId="7" applyNumberFormat="1" applyFont="1" applyFill="1" applyBorder="1"/>
  </cellXfs>
  <cellStyles count="14">
    <cellStyle name="20% - Énfasis3" xfId="1" builtinId="38"/>
    <cellStyle name="20% - Énfasis3 2" xfId="7"/>
    <cellStyle name="Normal" xfId="0" builtinId="0"/>
    <cellStyle name="Normal 2" xfId="2"/>
    <cellStyle name="Normal 2 2" xfId="8"/>
    <cellStyle name="Normal 2 3" xfId="9"/>
    <cellStyle name="Normal 2 4" xfId="10"/>
    <cellStyle name="Normal 2 5" xfId="11"/>
    <cellStyle name="Normal 2 6" xfId="13"/>
    <cellStyle name="Normal 3" xfId="3"/>
    <cellStyle name="Normal 4" xfId="4"/>
    <cellStyle name="Normal 5" xfId="5"/>
    <cellStyle name="Normal 6" xfId="12"/>
    <cellStyle name="Normal_1995" xfId="6"/>
  </cellStyles>
  <dxfs count="15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ns"/>
        <scheme val="none"/>
      </font>
      <numFmt numFmtId="164" formatCode="#.##0"/>
      <fill>
        <patternFill patternType="none">
          <fgColor rgb="FF000000"/>
          <bgColor rgb="FFFFFFFF"/>
        </patternFill>
      </fill>
      <alignment vertical="top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164" formatCode="#.##0"/>
      <fill>
        <patternFill patternType="none">
          <fgColor indexed="64"/>
          <bgColor indexed="65"/>
        </patternFill>
      </fill>
      <alignment vertical="top" textRotation="0" wrapText="0" inden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164" formatCode="#.##0"/>
      <fill>
        <patternFill patternType="none">
          <fgColor indexed="64"/>
          <bgColor indexed="65"/>
        </patternFill>
      </fill>
      <alignment vertical="top" textRotation="0" wrapText="0" inden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164" formatCode="#.##0"/>
      <fill>
        <patternFill patternType="none">
          <fgColor indexed="64"/>
          <bgColor indexed="65"/>
        </patternFill>
      </fill>
      <alignment vertical="top" textRotation="0" wrapText="0" inden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164" formatCode="#.##0"/>
      <fill>
        <patternFill patternType="none">
          <fgColor indexed="64"/>
          <bgColor indexed="65"/>
        </patternFill>
      </fill>
      <alignment vertical="top" textRotation="0" wrapText="0" inden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164" formatCode="#.##0"/>
      <fill>
        <patternFill patternType="none">
          <fgColor indexed="64"/>
          <bgColor indexed="65"/>
        </patternFill>
      </fill>
      <alignment vertical="top" textRotation="0" wrapText="0" inden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164" formatCode="#.##0"/>
      <fill>
        <patternFill patternType="none">
          <fgColor indexed="64"/>
          <bgColor indexed="65"/>
        </patternFill>
      </fill>
      <alignment vertical="top" textRotation="0" wrapText="0" inden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164" formatCode="#.##0"/>
      <fill>
        <patternFill patternType="none">
          <fgColor indexed="64"/>
          <bgColor indexed="65"/>
        </patternFill>
      </fill>
      <alignment vertical="top" textRotation="0" wrapText="0" inden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164" formatCode="#.##0"/>
      <fill>
        <patternFill patternType="none">
          <fgColor indexed="64"/>
          <bgColor indexed="65"/>
        </patternFill>
      </fill>
      <alignment vertical="top" textRotation="0" wrapText="0" inden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164" formatCode="#.##0"/>
      <fill>
        <patternFill patternType="none">
          <fgColor indexed="64"/>
          <bgColor indexed="65"/>
        </patternFill>
      </fill>
      <alignment vertical="top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ns"/>
        <scheme val="none"/>
      </font>
      <numFmt numFmtId="164" formatCode="#.##0"/>
      <fill>
        <patternFill patternType="none">
          <fgColor rgb="FF000000"/>
          <bgColor rgb="FFFFFFFF"/>
        </patternFill>
      </fill>
      <alignment vertical="top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</dxfs>
  <tableStyles count="1" defaultTableStyle="TableStyleMedium9" defaultPivotStyle="PivotStyleLight16">
    <tableStyle name="Estilo de tabla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a24" displayName="Tabla24" ref="A6:N65" headerRowCount="0" totalsRowShown="0" headerRowDxfId="155" dataDxfId="154" headerRowCellStyle="20% - Énfasis3" dataCellStyle="20% - Énfasis3">
  <tableColumns count="14">
    <tableColumn id="1" name="Columna1" headerRowDxfId="153" dataDxfId="152" totalsRowDxfId="151" headerRowCellStyle="20% - Énfasis3" dataCellStyle="20% - Énfasis3"/>
    <tableColumn id="2" name="Columna2" headerRowDxfId="150" dataDxfId="149" totalsRowDxfId="148" headerRowCellStyle="20% - Énfasis3" dataCellStyle="20% - Énfasis3"/>
    <tableColumn id="3" name="Columna3" headerRowDxfId="147" dataDxfId="146" totalsRowDxfId="145" headerRowCellStyle="20% - Énfasis3" dataCellStyle="20% - Énfasis3"/>
    <tableColumn id="4" name="Columna4" headerRowDxfId="144" dataDxfId="143" totalsRowDxfId="142" headerRowCellStyle="20% - Énfasis3" dataCellStyle="20% - Énfasis3"/>
    <tableColumn id="5" name="Columna5" headerRowDxfId="141" dataDxfId="140" totalsRowDxfId="139" headerRowCellStyle="20% - Énfasis3" dataCellStyle="20% - Énfasis3"/>
    <tableColumn id="6" name="Columna6" headerRowDxfId="138" dataDxfId="137" totalsRowDxfId="136" headerRowCellStyle="20% - Énfasis3" dataCellStyle="20% - Énfasis3"/>
    <tableColumn id="7" name="Columna7" headerRowDxfId="135" dataDxfId="134" totalsRowDxfId="133" headerRowCellStyle="20% - Énfasis3" dataCellStyle="20% - Énfasis3"/>
    <tableColumn id="8" name="Columna8" headerRowDxfId="132" dataDxfId="131" totalsRowDxfId="130" headerRowCellStyle="20% - Énfasis3" dataCellStyle="20% - Énfasis3"/>
    <tableColumn id="9" name="Columna9" headerRowDxfId="129" dataDxfId="128" totalsRowDxfId="127" headerRowCellStyle="20% - Énfasis3" dataCellStyle="20% - Énfasis3"/>
    <tableColumn id="10" name="Columna10" headerRowDxfId="126" dataDxfId="125" totalsRowDxfId="124" headerRowCellStyle="20% - Énfasis3" dataCellStyle="20% - Énfasis3"/>
    <tableColumn id="11" name="Columna11" headerRowDxfId="123" dataDxfId="122" totalsRowDxfId="121" headerRowCellStyle="20% - Énfasis3" dataCellStyle="20% - Énfasis3"/>
    <tableColumn id="12" name="Columna12" headerRowDxfId="120" dataDxfId="119" totalsRowDxfId="118" headerRowCellStyle="20% - Énfasis3" dataCellStyle="20% - Énfasis3"/>
    <tableColumn id="13" name="Columna13" headerRowDxfId="117" dataDxfId="116" totalsRowDxfId="115" headerRowCellStyle="20% - Énfasis3" dataCellStyle="20% - Énfasis3"/>
    <tableColumn id="14" name="Columna14" headerRowDxfId="114" dataDxfId="113" totalsRowDxfId="112" headerRowCellStyle="20% - Énfasis3" dataCellStyle="20% - Énfasis3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6:R65" headerRowCount="0" totalsRowShown="0" headerRowDxfId="111" dataDxfId="110">
  <tableColumns count="18">
    <tableColumn id="1" name="Columna1" headerRowDxfId="109" dataDxfId="108" totalsRowDxfId="107"/>
    <tableColumn id="2" name="Columna2" headerRowDxfId="106" dataDxfId="105" totalsRowDxfId="104"/>
    <tableColumn id="3" name="Columna3" headerRowDxfId="103" dataDxfId="102" totalsRowDxfId="101"/>
    <tableColumn id="4" name="Columna4" headerRowDxfId="100" dataDxfId="99" totalsRowDxfId="98"/>
    <tableColumn id="5" name="Columna5" headerRowDxfId="97" dataDxfId="96" totalsRowDxfId="95"/>
    <tableColumn id="6" name="Columna6" headerRowDxfId="94" dataDxfId="93" totalsRowDxfId="92"/>
    <tableColumn id="7" name="Columna7" headerRowDxfId="91" dataDxfId="90" totalsRowDxfId="89"/>
    <tableColumn id="8" name="Columna8" headerRowDxfId="88" dataDxfId="87" totalsRowDxfId="86"/>
    <tableColumn id="9" name="Columna9" headerRowDxfId="85" dataDxfId="84" totalsRowDxfId="83"/>
    <tableColumn id="10" name="Columna10" headerRowDxfId="82" dataDxfId="81" totalsRowDxfId="80"/>
    <tableColumn id="11" name="Columna11" headerRowDxfId="79" dataDxfId="78" totalsRowDxfId="77"/>
    <tableColumn id="12" name="Columna12" headerRowDxfId="76" dataDxfId="75" totalsRowDxfId="74"/>
    <tableColumn id="13" name="Columna13" headerRowDxfId="73" dataDxfId="72" totalsRowDxfId="71"/>
    <tableColumn id="14" name="Columna14" headerRowDxfId="70" dataDxfId="69" totalsRowDxfId="68"/>
    <tableColumn id="15" name="Columna15" headerRowDxfId="67" dataDxfId="66" totalsRowDxfId="65"/>
    <tableColumn id="16" name="Columna16" headerRowDxfId="64" dataDxfId="63" totalsRowDxfId="62"/>
    <tableColumn id="17" name="Columna17" headerRowDxfId="61" dataDxfId="60" totalsRowDxfId="59"/>
    <tableColumn id="18" name="Columna18" headerRowDxfId="58" dataDxfId="57" totalsRowDxfId="56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25" displayName="Tabla25" ref="A6:R65" headerRowCount="0" totalsRowShown="0" headerRowDxfId="1" dataDxfId="0">
  <tableColumns count="18">
    <tableColumn id="1" name="Columna1" headerRowDxfId="54" dataDxfId="53" totalsRowDxfId="55"/>
    <tableColumn id="2" name="Columna2" headerRowDxfId="51" dataDxfId="50" totalsRowDxfId="52"/>
    <tableColumn id="3" name="Columna3" headerRowDxfId="48" dataDxfId="47" totalsRowDxfId="49"/>
    <tableColumn id="4" name="Columna4" headerRowDxfId="45" dataDxfId="44" totalsRowDxfId="46"/>
    <tableColumn id="5" name="Columna5" headerRowDxfId="42" dataDxfId="41" totalsRowDxfId="43"/>
    <tableColumn id="6" name="Columna6" headerRowDxfId="39" dataDxfId="38" totalsRowDxfId="40"/>
    <tableColumn id="7" name="Columna7" headerRowDxfId="36" dataDxfId="35" totalsRowDxfId="37"/>
    <tableColumn id="8" name="Columna8" headerRowDxfId="33" dataDxfId="32" totalsRowDxfId="34"/>
    <tableColumn id="9" name="Columna9" headerRowDxfId="30" dataDxfId="29" totalsRowDxfId="31"/>
    <tableColumn id="10" name="Columna10" headerRowDxfId="27" dataDxfId="26" totalsRowDxfId="28"/>
    <tableColumn id="11" name="Columna11" headerRowDxfId="24" dataDxfId="23" totalsRowDxfId="25"/>
    <tableColumn id="12" name="Columna12" headerRowDxfId="21" dataDxfId="20" totalsRowDxfId="22"/>
    <tableColumn id="13" name="Columna13" headerRowDxfId="18" dataDxfId="17" totalsRowDxfId="19"/>
    <tableColumn id="14" name="Columna14" headerRowDxfId="15" dataDxfId="14" totalsRowDxfId="16"/>
    <tableColumn id="15" name="Columna15" headerRowDxfId="12" dataDxfId="11" totalsRowDxfId="13"/>
    <tableColumn id="16" name="Columna16" headerRowDxfId="9" dataDxfId="8" totalsRowDxfId="10"/>
    <tableColumn id="17" name="Columna17" headerRowDxfId="6" dataDxfId="5" totalsRowDxfId="7"/>
    <tableColumn id="18" name="Columna18" headerRowDxfId="3" dataDxfId="2" totalsRow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0"/>
  <sheetViews>
    <sheetView topLeftCell="C1" zoomScale="75" workbookViewId="0">
      <selection activeCell="A3" sqref="A3:N3"/>
    </sheetView>
  </sheetViews>
  <sheetFormatPr baseColWidth="10" defaultRowHeight="16.5"/>
  <cols>
    <col min="1" max="1" width="23.42578125" style="13" customWidth="1"/>
    <col min="2" max="13" width="14.28515625" style="14" customWidth="1"/>
    <col min="14" max="14" width="14.28515625" style="13" customWidth="1"/>
    <col min="15" max="16384" width="11.42578125" style="14"/>
  </cols>
  <sheetData>
    <row r="1" spans="1:14">
      <c r="G1" s="13"/>
    </row>
    <row r="3" spans="1:14" ht="18">
      <c r="A3" s="33" t="s">
        <v>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9" customHeight="1"/>
    <row r="5" spans="1:14" s="16" customFormat="1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2" t="s">
        <v>12</v>
      </c>
    </row>
    <row r="6" spans="1:14" s="17" customFormat="1" ht="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4">
      <c r="A7" s="3" t="s">
        <v>13</v>
      </c>
      <c r="B7" s="4">
        <v>376</v>
      </c>
      <c r="C7" s="4">
        <v>563</v>
      </c>
      <c r="D7" s="4">
        <v>554</v>
      </c>
      <c r="E7" s="4">
        <v>300</v>
      </c>
      <c r="F7" s="4">
        <v>109</v>
      </c>
      <c r="G7" s="4">
        <v>71.484220000000008</v>
      </c>
      <c r="H7" s="4">
        <v>49</v>
      </c>
      <c r="I7" s="4">
        <v>66</v>
      </c>
      <c r="J7" s="4">
        <v>50</v>
      </c>
      <c r="K7" s="4">
        <v>195</v>
      </c>
      <c r="L7" s="4">
        <v>356</v>
      </c>
      <c r="M7" s="4">
        <v>553</v>
      </c>
      <c r="N7" s="5">
        <f t="shared" ref="N7:N27" si="0">SUM(B7:M7)</f>
        <v>3242.4842200000003</v>
      </c>
    </row>
    <row r="8" spans="1:14">
      <c r="A8" s="3" t="s">
        <v>14</v>
      </c>
      <c r="B8" s="4">
        <v>5119</v>
      </c>
      <c r="C8" s="4">
        <v>4303</v>
      </c>
      <c r="D8" s="4">
        <v>4059</v>
      </c>
      <c r="E8" s="4">
        <v>2785</v>
      </c>
      <c r="F8" s="4">
        <v>2566</v>
      </c>
      <c r="G8" s="4">
        <v>4665.0666799999999</v>
      </c>
      <c r="H8" s="4">
        <v>9098</v>
      </c>
      <c r="I8" s="4">
        <v>9722</v>
      </c>
      <c r="J8" s="4">
        <v>7141</v>
      </c>
      <c r="K8" s="4">
        <v>6039</v>
      </c>
      <c r="L8" s="4">
        <v>4931</v>
      </c>
      <c r="M8" s="4">
        <v>4728</v>
      </c>
      <c r="N8" s="5">
        <f t="shared" si="0"/>
        <v>65156.066680000004</v>
      </c>
    </row>
    <row r="9" spans="1:14">
      <c r="A9" s="6" t="s">
        <v>15</v>
      </c>
      <c r="B9" s="7">
        <v>1101</v>
      </c>
      <c r="C9" s="7">
        <v>986</v>
      </c>
      <c r="D9" s="7">
        <v>1958</v>
      </c>
      <c r="E9" s="7">
        <v>2738</v>
      </c>
      <c r="F9" s="7">
        <v>859</v>
      </c>
      <c r="G9" s="7">
        <v>575.96631000000002</v>
      </c>
      <c r="H9" s="7">
        <v>186</v>
      </c>
      <c r="I9" s="7">
        <v>373</v>
      </c>
      <c r="J9" s="7">
        <v>242</v>
      </c>
      <c r="K9" s="7">
        <v>69</v>
      </c>
      <c r="L9" s="7">
        <v>516</v>
      </c>
      <c r="M9" s="7">
        <v>1050</v>
      </c>
      <c r="N9" s="8">
        <f t="shared" si="0"/>
        <v>10653.96631</v>
      </c>
    </row>
    <row r="10" spans="1:14">
      <c r="A10" s="6" t="s">
        <v>16</v>
      </c>
      <c r="B10" s="7">
        <v>10473</v>
      </c>
      <c r="C10" s="7">
        <v>8226</v>
      </c>
      <c r="D10" s="7">
        <v>10181</v>
      </c>
      <c r="E10" s="7">
        <v>9315</v>
      </c>
      <c r="F10" s="7">
        <v>8510</v>
      </c>
      <c r="G10" s="7">
        <v>2311.0507799999996</v>
      </c>
      <c r="H10" s="7">
        <v>739</v>
      </c>
      <c r="I10" s="7">
        <v>1893</v>
      </c>
      <c r="J10" s="7">
        <v>358</v>
      </c>
      <c r="K10" s="7">
        <v>547</v>
      </c>
      <c r="L10" s="7">
        <v>5788</v>
      </c>
      <c r="M10" s="7">
        <v>9580</v>
      </c>
      <c r="N10" s="8">
        <f t="shared" si="0"/>
        <v>67921.05077999999</v>
      </c>
    </row>
    <row r="11" spans="1:14">
      <c r="A11" s="3" t="s">
        <v>17</v>
      </c>
      <c r="B11" s="4">
        <v>10185</v>
      </c>
      <c r="C11" s="4">
        <v>9062</v>
      </c>
      <c r="D11" s="4">
        <v>10993</v>
      </c>
      <c r="E11" s="4">
        <v>11163</v>
      </c>
      <c r="F11" s="4">
        <v>10191</v>
      </c>
      <c r="G11" s="4">
        <v>6025.84033</v>
      </c>
      <c r="H11" s="4">
        <v>2466</v>
      </c>
      <c r="I11" s="4">
        <v>1985</v>
      </c>
      <c r="J11" s="4">
        <v>3933</v>
      </c>
      <c r="K11" s="4">
        <v>12331</v>
      </c>
      <c r="L11" s="4">
        <v>18173</v>
      </c>
      <c r="M11" s="4">
        <v>14086</v>
      </c>
      <c r="N11" s="5">
        <f t="shared" si="0"/>
        <v>110593.84033000001</v>
      </c>
    </row>
    <row r="12" spans="1:14">
      <c r="A12" s="3" t="s">
        <v>18</v>
      </c>
      <c r="B12" s="4">
        <v>17905</v>
      </c>
      <c r="C12" s="4">
        <v>22048</v>
      </c>
      <c r="D12" s="4">
        <v>26505</v>
      </c>
      <c r="E12" s="4">
        <v>35526</v>
      </c>
      <c r="F12" s="4">
        <v>33923</v>
      </c>
      <c r="G12" s="4">
        <v>14111.095455000001</v>
      </c>
      <c r="H12" s="4">
        <v>2256</v>
      </c>
      <c r="I12" s="4">
        <v>3178</v>
      </c>
      <c r="J12" s="4">
        <v>8680</v>
      </c>
      <c r="K12" s="4">
        <v>26983</v>
      </c>
      <c r="L12" s="4">
        <v>29692</v>
      </c>
      <c r="M12" s="4">
        <v>22351</v>
      </c>
      <c r="N12" s="5">
        <f t="shared" si="0"/>
        <v>243158.095455</v>
      </c>
    </row>
    <row r="13" spans="1:14">
      <c r="A13" s="6" t="s">
        <v>19</v>
      </c>
      <c r="B13" s="7">
        <v>19005</v>
      </c>
      <c r="C13" s="7">
        <v>16101</v>
      </c>
      <c r="D13" s="7">
        <v>17278</v>
      </c>
      <c r="E13" s="7">
        <v>9345</v>
      </c>
      <c r="F13" s="7">
        <v>10434</v>
      </c>
      <c r="G13" s="7">
        <v>12256.644480000003</v>
      </c>
      <c r="H13" s="7">
        <v>24160</v>
      </c>
      <c r="I13" s="7">
        <v>24718</v>
      </c>
      <c r="J13" s="7">
        <v>24454</v>
      </c>
      <c r="K13" s="7">
        <v>24965</v>
      </c>
      <c r="L13" s="7">
        <v>22004</v>
      </c>
      <c r="M13" s="7">
        <v>19301</v>
      </c>
      <c r="N13" s="8">
        <f t="shared" si="0"/>
        <v>224021.64448000002</v>
      </c>
    </row>
    <row r="14" spans="1:14">
      <c r="A14" s="6" t="s">
        <v>20</v>
      </c>
      <c r="B14" s="7">
        <v>44984</v>
      </c>
      <c r="C14" s="7">
        <v>46326</v>
      </c>
      <c r="D14" s="7">
        <v>47564</v>
      </c>
      <c r="E14" s="7">
        <v>43317</v>
      </c>
      <c r="F14" s="7">
        <v>33206</v>
      </c>
      <c r="G14" s="7">
        <v>17731.661540000001</v>
      </c>
      <c r="H14" s="7">
        <v>5703</v>
      </c>
      <c r="I14" s="7">
        <v>2879</v>
      </c>
      <c r="J14" s="7">
        <v>2365</v>
      </c>
      <c r="K14" s="7">
        <v>7177</v>
      </c>
      <c r="L14" s="7">
        <v>23477</v>
      </c>
      <c r="M14" s="7">
        <v>39824</v>
      </c>
      <c r="N14" s="8">
        <f t="shared" si="0"/>
        <v>314553.66154</v>
      </c>
    </row>
    <row r="15" spans="1:14">
      <c r="A15" s="3" t="s">
        <v>21</v>
      </c>
      <c r="B15" s="4">
        <v>6718</v>
      </c>
      <c r="C15" s="4">
        <v>7654</v>
      </c>
      <c r="D15" s="4">
        <v>6942</v>
      </c>
      <c r="E15" s="4">
        <v>4433</v>
      </c>
      <c r="F15" s="4">
        <v>3189</v>
      </c>
      <c r="G15" s="4">
        <v>487.75545</v>
      </c>
      <c r="H15" s="4">
        <v>342</v>
      </c>
      <c r="I15" s="4">
        <v>613</v>
      </c>
      <c r="J15" s="4">
        <v>523</v>
      </c>
      <c r="K15" s="4">
        <v>633</v>
      </c>
      <c r="L15" s="4">
        <v>5918</v>
      </c>
      <c r="M15" s="4">
        <v>7013</v>
      </c>
      <c r="N15" s="5">
        <f t="shared" si="0"/>
        <v>44465.755449999997</v>
      </c>
    </row>
    <row r="16" spans="1:14">
      <c r="A16" s="3" t="s">
        <v>22</v>
      </c>
      <c r="B16" s="4">
        <v>123</v>
      </c>
      <c r="C16" s="4">
        <v>159</v>
      </c>
      <c r="D16" s="4">
        <v>880</v>
      </c>
      <c r="E16" s="4">
        <v>4516</v>
      </c>
      <c r="F16" s="4">
        <v>2933</v>
      </c>
      <c r="G16" s="4">
        <v>1508.5283300000001</v>
      </c>
      <c r="H16" s="4">
        <v>272</v>
      </c>
      <c r="I16" s="4">
        <v>629</v>
      </c>
      <c r="J16" s="4">
        <v>181</v>
      </c>
      <c r="K16" s="4">
        <v>221</v>
      </c>
      <c r="L16" s="4">
        <v>214</v>
      </c>
      <c r="M16" s="4">
        <v>358</v>
      </c>
      <c r="N16" s="5">
        <f t="shared" si="0"/>
        <v>11994.528330000001</v>
      </c>
    </row>
    <row r="17" spans="1:14">
      <c r="A17" s="6" t="s">
        <v>23</v>
      </c>
      <c r="B17" s="7">
        <v>1475</v>
      </c>
      <c r="C17" s="7">
        <v>1111</v>
      </c>
      <c r="D17" s="7">
        <v>2161</v>
      </c>
      <c r="E17" s="7">
        <v>845</v>
      </c>
      <c r="F17" s="7">
        <v>324</v>
      </c>
      <c r="G17" s="7">
        <v>391.12109999999996</v>
      </c>
      <c r="H17" s="7">
        <v>27</v>
      </c>
      <c r="I17" s="7">
        <v>18</v>
      </c>
      <c r="J17" s="7">
        <v>29</v>
      </c>
      <c r="K17" s="7">
        <v>214</v>
      </c>
      <c r="L17" s="7">
        <v>1017</v>
      </c>
      <c r="M17" s="7">
        <v>1605</v>
      </c>
      <c r="N17" s="8">
        <f t="shared" si="0"/>
        <v>9217.1211000000003</v>
      </c>
    </row>
    <row r="18" spans="1:14">
      <c r="A18" s="6" t="s">
        <v>24</v>
      </c>
      <c r="B18" s="7">
        <v>83</v>
      </c>
      <c r="C18" s="7">
        <v>209</v>
      </c>
      <c r="D18" s="7">
        <v>332</v>
      </c>
      <c r="E18" s="7">
        <v>364</v>
      </c>
      <c r="F18" s="7">
        <v>248</v>
      </c>
      <c r="G18" s="7">
        <v>101.19559</v>
      </c>
      <c r="H18" s="7">
        <v>55</v>
      </c>
      <c r="I18" s="7">
        <v>515</v>
      </c>
      <c r="J18" s="7">
        <v>27</v>
      </c>
      <c r="K18" s="7">
        <v>266</v>
      </c>
      <c r="L18" s="7">
        <v>52</v>
      </c>
      <c r="M18" s="7">
        <v>112</v>
      </c>
      <c r="N18" s="8">
        <f t="shared" si="0"/>
        <v>2364.1955900000003</v>
      </c>
    </row>
    <row r="19" spans="1:14">
      <c r="A19" s="3" t="s">
        <v>25</v>
      </c>
      <c r="B19" s="4">
        <v>1152</v>
      </c>
      <c r="C19" s="4">
        <v>1265</v>
      </c>
      <c r="D19" s="4">
        <v>1658</v>
      </c>
      <c r="E19" s="4">
        <v>2303</v>
      </c>
      <c r="F19" s="4">
        <v>2805</v>
      </c>
      <c r="G19" s="4">
        <v>1763.3066400000002</v>
      </c>
      <c r="H19" s="4">
        <v>1087</v>
      </c>
      <c r="I19" s="4">
        <v>1162</v>
      </c>
      <c r="J19" s="4">
        <v>847</v>
      </c>
      <c r="K19" s="4">
        <v>1091</v>
      </c>
      <c r="L19" s="4">
        <v>1063</v>
      </c>
      <c r="M19" s="4">
        <v>994</v>
      </c>
      <c r="N19" s="5">
        <f t="shared" si="0"/>
        <v>17190.306640000003</v>
      </c>
    </row>
    <row r="20" spans="1:14">
      <c r="A20" s="3" t="s">
        <v>26</v>
      </c>
      <c r="B20" s="4">
        <v>78418</v>
      </c>
      <c r="C20" s="4">
        <v>64888</v>
      </c>
      <c r="D20" s="4">
        <v>75035</v>
      </c>
      <c r="E20" s="4">
        <v>93250</v>
      </c>
      <c r="F20" s="4">
        <v>45541</v>
      </c>
      <c r="G20" s="4">
        <v>6144.8149000000003</v>
      </c>
      <c r="H20" s="4">
        <v>5232</v>
      </c>
      <c r="I20" s="4">
        <v>10921</v>
      </c>
      <c r="J20" s="4">
        <v>6319</v>
      </c>
      <c r="K20" s="4">
        <v>29571</v>
      </c>
      <c r="L20" s="4">
        <v>71149</v>
      </c>
      <c r="M20" s="4">
        <v>82095</v>
      </c>
      <c r="N20" s="5">
        <f t="shared" si="0"/>
        <v>568563.8149</v>
      </c>
    </row>
    <row r="21" spans="1:14">
      <c r="A21" s="6" t="s">
        <v>27</v>
      </c>
      <c r="B21" s="7">
        <v>12513</v>
      </c>
      <c r="C21" s="7">
        <v>9614</v>
      </c>
      <c r="D21" s="7">
        <v>12719</v>
      </c>
      <c r="E21" s="7">
        <v>10993</v>
      </c>
      <c r="F21" s="7">
        <v>32180</v>
      </c>
      <c r="G21" s="7">
        <v>30079.457829999999</v>
      </c>
      <c r="H21" s="7">
        <v>19536</v>
      </c>
      <c r="I21" s="7">
        <v>23658</v>
      </c>
      <c r="J21" s="7">
        <v>23584</v>
      </c>
      <c r="K21" s="7">
        <v>26761</v>
      </c>
      <c r="L21" s="7">
        <v>20543</v>
      </c>
      <c r="M21" s="7">
        <v>17129</v>
      </c>
      <c r="N21" s="8">
        <f t="shared" si="0"/>
        <v>239309.45783</v>
      </c>
    </row>
    <row r="22" spans="1:14">
      <c r="A22" s="6" t="s">
        <v>28</v>
      </c>
      <c r="B22" s="7">
        <v>61225</v>
      </c>
      <c r="C22" s="7">
        <v>84845</v>
      </c>
      <c r="D22" s="7">
        <v>38398</v>
      </c>
      <c r="E22" s="7">
        <v>24544</v>
      </c>
      <c r="F22" s="7">
        <v>16144</v>
      </c>
      <c r="G22" s="7">
        <v>7215.3345900000004</v>
      </c>
      <c r="H22" s="7">
        <v>3038</v>
      </c>
      <c r="I22" s="7">
        <v>2314</v>
      </c>
      <c r="J22" s="7">
        <v>16409</v>
      </c>
      <c r="K22" s="7">
        <v>49782</v>
      </c>
      <c r="L22" s="7">
        <v>73412</v>
      </c>
      <c r="M22" s="7">
        <v>72028</v>
      </c>
      <c r="N22" s="8">
        <f t="shared" si="0"/>
        <v>449354.33458999998</v>
      </c>
    </row>
    <row r="23" spans="1:14">
      <c r="A23" s="3" t="s">
        <v>29</v>
      </c>
      <c r="B23" s="4">
        <v>59024</v>
      </c>
      <c r="C23" s="4">
        <v>65019</v>
      </c>
      <c r="D23" s="4">
        <v>49323</v>
      </c>
      <c r="E23" s="4">
        <v>27325</v>
      </c>
      <c r="F23" s="4">
        <v>24242</v>
      </c>
      <c r="G23" s="4">
        <v>24485.668739999994</v>
      </c>
      <c r="H23" s="4">
        <v>18716</v>
      </c>
      <c r="I23" s="4">
        <v>10210</v>
      </c>
      <c r="J23" s="4">
        <v>12063</v>
      </c>
      <c r="K23" s="4">
        <v>34034</v>
      </c>
      <c r="L23" s="4">
        <v>53120</v>
      </c>
      <c r="M23" s="4">
        <v>57104</v>
      </c>
      <c r="N23" s="5">
        <f t="shared" si="0"/>
        <v>434665.66873999999</v>
      </c>
    </row>
    <row r="24" spans="1:14">
      <c r="A24" s="3" t="s">
        <v>30</v>
      </c>
      <c r="B24" s="4">
        <v>435</v>
      </c>
      <c r="C24" s="4">
        <v>869</v>
      </c>
      <c r="D24" s="4">
        <v>947</v>
      </c>
      <c r="E24" s="4">
        <v>1237</v>
      </c>
      <c r="F24" s="4">
        <v>2579</v>
      </c>
      <c r="G24" s="4">
        <v>3442.1188699999998</v>
      </c>
      <c r="H24" s="4">
        <v>307</v>
      </c>
      <c r="I24" s="4">
        <v>93</v>
      </c>
      <c r="J24" s="4">
        <v>158</v>
      </c>
      <c r="K24" s="4">
        <v>329</v>
      </c>
      <c r="L24" s="4">
        <v>882</v>
      </c>
      <c r="M24" s="4">
        <v>336</v>
      </c>
      <c r="N24" s="5">
        <f t="shared" si="0"/>
        <v>11614.11887</v>
      </c>
    </row>
    <row r="25" spans="1:14">
      <c r="A25" s="6" t="s">
        <v>31</v>
      </c>
      <c r="B25" s="7">
        <v>114619</v>
      </c>
      <c r="C25" s="7">
        <v>106756</v>
      </c>
      <c r="D25" s="7">
        <v>106490</v>
      </c>
      <c r="E25" s="7">
        <v>66612</v>
      </c>
      <c r="F25" s="7">
        <v>54865</v>
      </c>
      <c r="G25" s="7">
        <v>34649.869855999998</v>
      </c>
      <c r="H25" s="7">
        <v>17344</v>
      </c>
      <c r="I25" s="7">
        <v>17133</v>
      </c>
      <c r="J25" s="7">
        <v>19576</v>
      </c>
      <c r="K25" s="7">
        <v>28879</v>
      </c>
      <c r="L25" s="7">
        <v>65521</v>
      </c>
      <c r="M25" s="7">
        <v>107458</v>
      </c>
      <c r="N25" s="8">
        <f t="shared" si="0"/>
        <v>739902.86985599995</v>
      </c>
    </row>
    <row r="26" spans="1:14">
      <c r="A26" s="6" t="s">
        <v>32</v>
      </c>
      <c r="B26" s="7">
        <v>5582</v>
      </c>
      <c r="C26" s="7">
        <v>4282</v>
      </c>
      <c r="D26" s="7">
        <v>4558</v>
      </c>
      <c r="E26" s="7">
        <v>8646</v>
      </c>
      <c r="F26" s="7">
        <v>16865</v>
      </c>
      <c r="G26" s="7">
        <v>6928.2387500000004</v>
      </c>
      <c r="H26" s="7">
        <v>3019</v>
      </c>
      <c r="I26" s="7">
        <v>2283</v>
      </c>
      <c r="J26" s="7">
        <v>3822</v>
      </c>
      <c r="K26" s="7">
        <v>4172</v>
      </c>
      <c r="L26" s="7">
        <v>4216</v>
      </c>
      <c r="M26" s="7">
        <v>4815</v>
      </c>
      <c r="N26" s="8">
        <f t="shared" si="0"/>
        <v>69188.238750000004</v>
      </c>
    </row>
    <row r="27" spans="1:14">
      <c r="A27" s="3" t="s">
        <v>33</v>
      </c>
      <c r="B27" s="4">
        <v>6852</v>
      </c>
      <c r="C27" s="4">
        <v>5886</v>
      </c>
      <c r="D27" s="4">
        <v>7303</v>
      </c>
      <c r="E27" s="4">
        <v>7763</v>
      </c>
      <c r="F27" s="4">
        <v>9866</v>
      </c>
      <c r="G27" s="4">
        <v>12941.57949</v>
      </c>
      <c r="H27" s="4">
        <v>9563</v>
      </c>
      <c r="I27" s="4">
        <v>4216</v>
      </c>
      <c r="J27" s="4">
        <v>4334</v>
      </c>
      <c r="K27" s="4">
        <v>6672</v>
      </c>
      <c r="L27" s="4">
        <v>6895</v>
      </c>
      <c r="M27" s="4">
        <v>6508</v>
      </c>
      <c r="N27" s="5">
        <f t="shared" si="0"/>
        <v>88799.579490000004</v>
      </c>
    </row>
    <row r="28" spans="1:14" ht="8.25" customHeight="1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</row>
    <row r="29" spans="1:14" s="13" customFormat="1">
      <c r="A29" s="6" t="s">
        <v>34</v>
      </c>
      <c r="B29" s="7">
        <f t="shared" ref="B29:N29" si="1">SUM(B7:B27)</f>
        <v>457367</v>
      </c>
      <c r="C29" s="7">
        <f t="shared" si="1"/>
        <v>460172</v>
      </c>
      <c r="D29" s="7">
        <f t="shared" si="1"/>
        <v>425838</v>
      </c>
      <c r="E29" s="7">
        <f t="shared" si="1"/>
        <v>367320</v>
      </c>
      <c r="F29" s="7">
        <f t="shared" si="1"/>
        <v>311579</v>
      </c>
      <c r="G29" s="7">
        <f t="shared" si="1"/>
        <v>187887.79993099999</v>
      </c>
      <c r="H29" s="7">
        <f t="shared" si="1"/>
        <v>123195</v>
      </c>
      <c r="I29" s="7">
        <f t="shared" si="1"/>
        <v>118579</v>
      </c>
      <c r="J29" s="7">
        <f t="shared" si="1"/>
        <v>135095</v>
      </c>
      <c r="K29" s="7">
        <f t="shared" si="1"/>
        <v>260931</v>
      </c>
      <c r="L29" s="7">
        <f t="shared" si="1"/>
        <v>408939</v>
      </c>
      <c r="M29" s="7">
        <f t="shared" si="1"/>
        <v>469028</v>
      </c>
      <c r="N29" s="8">
        <f t="shared" si="1"/>
        <v>3725930.7999309995</v>
      </c>
    </row>
    <row r="30" spans="1:14" s="13" customFormat="1" ht="6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1:14">
      <c r="A31" s="10" t="s">
        <v>35</v>
      </c>
      <c r="B31" s="10">
        <v>3073</v>
      </c>
      <c r="C31" s="10">
        <v>3366</v>
      </c>
      <c r="D31" s="10">
        <v>5713</v>
      </c>
      <c r="E31" s="10">
        <v>9470</v>
      </c>
      <c r="F31" s="10">
        <v>4306</v>
      </c>
      <c r="G31" s="10">
        <v>2067.9141</v>
      </c>
      <c r="H31" s="10">
        <v>4974</v>
      </c>
      <c r="I31" s="10">
        <v>2590</v>
      </c>
      <c r="J31" s="10">
        <v>3096</v>
      </c>
      <c r="K31" s="10">
        <v>3610</v>
      </c>
      <c r="L31" s="10">
        <v>4629</v>
      </c>
      <c r="M31" s="10">
        <v>6168</v>
      </c>
      <c r="N31" s="10">
        <f t="shared" ref="N31:N54" si="2">SUM(B31:M31)</f>
        <v>53062.914100000002</v>
      </c>
    </row>
    <row r="32" spans="1:14">
      <c r="A32" s="9" t="s">
        <v>36</v>
      </c>
      <c r="B32" s="9">
        <v>51</v>
      </c>
      <c r="C32" s="9">
        <v>12</v>
      </c>
      <c r="D32" s="9">
        <v>12</v>
      </c>
      <c r="E32" s="9">
        <v>61</v>
      </c>
      <c r="F32" s="9">
        <v>4383</v>
      </c>
      <c r="G32" s="9">
        <v>13191.32229</v>
      </c>
      <c r="H32" s="9">
        <v>7373</v>
      </c>
      <c r="I32" s="9">
        <v>2320</v>
      </c>
      <c r="J32" s="9">
        <v>982</v>
      </c>
      <c r="K32" s="9">
        <v>597</v>
      </c>
      <c r="L32" s="9">
        <v>119</v>
      </c>
      <c r="M32" s="9">
        <v>102</v>
      </c>
      <c r="N32" s="10">
        <f t="shared" si="2"/>
        <v>29203.32229</v>
      </c>
    </row>
    <row r="33" spans="1:14">
      <c r="A33" s="11" t="s">
        <v>37</v>
      </c>
      <c r="B33" s="11">
        <v>87</v>
      </c>
      <c r="C33" s="11">
        <v>60</v>
      </c>
      <c r="D33" s="11">
        <v>4</v>
      </c>
      <c r="E33" s="11">
        <v>39</v>
      </c>
      <c r="F33" s="11">
        <v>2243</v>
      </c>
      <c r="G33" s="11">
        <v>10757.318719999999</v>
      </c>
      <c r="H33" s="11">
        <v>6277</v>
      </c>
      <c r="I33" s="11">
        <v>2215</v>
      </c>
      <c r="J33" s="11">
        <v>1705</v>
      </c>
      <c r="K33" s="11">
        <v>666</v>
      </c>
      <c r="L33" s="11">
        <v>202</v>
      </c>
      <c r="M33" s="11">
        <v>162</v>
      </c>
      <c r="N33" s="5">
        <f t="shared" si="2"/>
        <v>24417.318719999999</v>
      </c>
    </row>
    <row r="34" spans="1:14">
      <c r="A34" s="11" t="s">
        <v>38</v>
      </c>
      <c r="B34" s="11">
        <v>52</v>
      </c>
      <c r="C34" s="11">
        <v>288</v>
      </c>
      <c r="D34" s="11">
        <v>361</v>
      </c>
      <c r="E34" s="11">
        <v>331</v>
      </c>
      <c r="F34" s="11">
        <v>1041</v>
      </c>
      <c r="G34" s="11">
        <v>6966.7888400000011</v>
      </c>
      <c r="H34" s="11">
        <v>20679</v>
      </c>
      <c r="I34" s="11">
        <v>24814</v>
      </c>
      <c r="J34" s="11">
        <v>17231</v>
      </c>
      <c r="K34" s="11">
        <v>10514</v>
      </c>
      <c r="L34" s="11">
        <v>3142</v>
      </c>
      <c r="M34" s="11">
        <v>421</v>
      </c>
      <c r="N34" s="5">
        <f t="shared" si="2"/>
        <v>85840.788839999994</v>
      </c>
    </row>
    <row r="35" spans="1:14">
      <c r="A35" s="9" t="s">
        <v>39</v>
      </c>
      <c r="B35" s="9">
        <v>433</v>
      </c>
      <c r="C35" s="9">
        <v>1021</v>
      </c>
      <c r="D35" s="9">
        <v>679</v>
      </c>
      <c r="E35" s="9">
        <v>2579</v>
      </c>
      <c r="F35" s="9">
        <v>1597</v>
      </c>
      <c r="G35" s="9">
        <v>1808.7832900000001</v>
      </c>
      <c r="H35" s="9">
        <v>202</v>
      </c>
      <c r="I35" s="9">
        <v>90</v>
      </c>
      <c r="J35" s="9">
        <v>410</v>
      </c>
      <c r="K35" s="9">
        <v>275</v>
      </c>
      <c r="L35" s="9">
        <v>623</v>
      </c>
      <c r="M35" s="9">
        <v>622</v>
      </c>
      <c r="N35" s="8">
        <f t="shared" si="2"/>
        <v>10339.783289999999</v>
      </c>
    </row>
    <row r="36" spans="1:14">
      <c r="A36" s="9" t="s">
        <v>40</v>
      </c>
      <c r="B36" s="9">
        <v>1918</v>
      </c>
      <c r="C36" s="9">
        <v>10738</v>
      </c>
      <c r="D36" s="9">
        <v>36767</v>
      </c>
      <c r="E36" s="9">
        <v>79483</v>
      </c>
      <c r="F36" s="9">
        <v>55670</v>
      </c>
      <c r="G36" s="9">
        <v>24041.440689999996</v>
      </c>
      <c r="H36" s="9">
        <v>7963</v>
      </c>
      <c r="I36" s="9">
        <v>774</v>
      </c>
      <c r="J36" s="9">
        <v>6708</v>
      </c>
      <c r="K36" s="9">
        <v>2481</v>
      </c>
      <c r="L36" s="9">
        <v>1222</v>
      </c>
      <c r="M36" s="9">
        <v>612</v>
      </c>
      <c r="N36" s="8">
        <f t="shared" si="2"/>
        <v>228377.44068999999</v>
      </c>
    </row>
    <row r="37" spans="1:14">
      <c r="A37" s="11" t="s">
        <v>41</v>
      </c>
      <c r="B37" s="11">
        <v>1</v>
      </c>
      <c r="C37" s="11">
        <v>23</v>
      </c>
      <c r="D37" s="11">
        <v>1</v>
      </c>
      <c r="E37" s="11">
        <v>1</v>
      </c>
      <c r="F37" s="11">
        <v>16</v>
      </c>
      <c r="G37" s="11">
        <v>527.21833000000004</v>
      </c>
      <c r="H37" s="11">
        <v>186</v>
      </c>
      <c r="I37" s="11">
        <v>600</v>
      </c>
      <c r="J37" s="11">
        <v>229</v>
      </c>
      <c r="K37" s="11">
        <v>291</v>
      </c>
      <c r="L37" s="11">
        <v>168</v>
      </c>
      <c r="M37" s="11">
        <v>55</v>
      </c>
      <c r="N37" s="5">
        <f t="shared" si="2"/>
        <v>2098.2183300000002</v>
      </c>
    </row>
    <row r="38" spans="1:14">
      <c r="A38" s="11" t="s">
        <v>42</v>
      </c>
      <c r="B38" s="11">
        <v>661</v>
      </c>
      <c r="C38" s="11">
        <v>803</v>
      </c>
      <c r="D38" s="11">
        <v>1324</v>
      </c>
      <c r="E38" s="11">
        <v>778</v>
      </c>
      <c r="F38" s="11">
        <v>1086</v>
      </c>
      <c r="G38" s="11">
        <v>1244.95667</v>
      </c>
      <c r="H38" s="11">
        <v>1422</v>
      </c>
      <c r="I38" s="11">
        <v>966</v>
      </c>
      <c r="J38" s="11">
        <v>676</v>
      </c>
      <c r="K38" s="11">
        <v>927</v>
      </c>
      <c r="L38" s="11">
        <v>796</v>
      </c>
      <c r="M38" s="11">
        <v>730</v>
      </c>
      <c r="N38" s="5">
        <f t="shared" si="2"/>
        <v>11413.95667</v>
      </c>
    </row>
    <row r="39" spans="1:14">
      <c r="A39" s="9" t="s">
        <v>43</v>
      </c>
      <c r="B39" s="9">
        <v>30051</v>
      </c>
      <c r="C39" s="9">
        <v>33762</v>
      </c>
      <c r="D39" s="9">
        <v>42242</v>
      </c>
      <c r="E39" s="9">
        <v>50574</v>
      </c>
      <c r="F39" s="9">
        <v>49268</v>
      </c>
      <c r="G39" s="9">
        <v>29056.833049999997</v>
      </c>
      <c r="H39" s="9">
        <v>15621</v>
      </c>
      <c r="I39" s="9">
        <v>11317</v>
      </c>
      <c r="J39" s="9">
        <v>12669</v>
      </c>
      <c r="K39" s="9">
        <v>27690</v>
      </c>
      <c r="L39" s="9">
        <v>37126</v>
      </c>
      <c r="M39" s="9">
        <v>58249</v>
      </c>
      <c r="N39" s="8">
        <f t="shared" si="2"/>
        <v>397625.83305000002</v>
      </c>
    </row>
    <row r="40" spans="1:14">
      <c r="A40" s="9" t="s">
        <v>44</v>
      </c>
      <c r="B40" s="9">
        <v>233922</v>
      </c>
      <c r="C40" s="9">
        <v>166213</v>
      </c>
      <c r="D40" s="9">
        <v>93176</v>
      </c>
      <c r="E40" s="9">
        <v>33978</v>
      </c>
      <c r="F40" s="9">
        <v>8423</v>
      </c>
      <c r="G40" s="9">
        <v>4556.6092699999999</v>
      </c>
      <c r="H40" s="9">
        <v>1440</v>
      </c>
      <c r="I40" s="9">
        <v>1335</v>
      </c>
      <c r="J40" s="9">
        <v>10087</v>
      </c>
      <c r="K40" s="9">
        <v>171676</v>
      </c>
      <c r="L40" s="9">
        <v>349051</v>
      </c>
      <c r="M40" s="9">
        <v>410071</v>
      </c>
      <c r="N40" s="8">
        <f t="shared" si="2"/>
        <v>1483928.6092699999</v>
      </c>
    </row>
    <row r="41" spans="1:14">
      <c r="A41" s="11" t="s">
        <v>45</v>
      </c>
      <c r="B41" s="11">
        <v>374</v>
      </c>
      <c r="C41" s="11">
        <v>359</v>
      </c>
      <c r="D41" s="11">
        <v>309</v>
      </c>
      <c r="E41" s="11">
        <v>356</v>
      </c>
      <c r="F41" s="11">
        <v>271</v>
      </c>
      <c r="G41" s="11">
        <v>445.73980999999998</v>
      </c>
      <c r="H41" s="11">
        <v>289</v>
      </c>
      <c r="I41" s="11">
        <v>1059</v>
      </c>
      <c r="J41" s="11">
        <v>2447</v>
      </c>
      <c r="K41" s="11">
        <v>2990</v>
      </c>
      <c r="L41" s="11">
        <v>1250</v>
      </c>
      <c r="M41" s="11">
        <v>1191</v>
      </c>
      <c r="N41" s="5">
        <f t="shared" si="2"/>
        <v>11340.739809999999</v>
      </c>
    </row>
    <row r="42" spans="1:14">
      <c r="A42" s="11" t="s">
        <v>46</v>
      </c>
      <c r="B42" s="11">
        <v>4429</v>
      </c>
      <c r="C42" s="11">
        <v>5151</v>
      </c>
      <c r="D42" s="11">
        <v>7135</v>
      </c>
      <c r="E42" s="11">
        <v>7001</v>
      </c>
      <c r="F42" s="11">
        <v>7730</v>
      </c>
      <c r="G42" s="11">
        <v>4983.0458699999999</v>
      </c>
      <c r="H42" s="11">
        <v>3886</v>
      </c>
      <c r="I42" s="11">
        <v>7842</v>
      </c>
      <c r="J42" s="11">
        <v>11125</v>
      </c>
      <c r="K42" s="11">
        <v>11972</v>
      </c>
      <c r="L42" s="11">
        <v>11611</v>
      </c>
      <c r="M42" s="11">
        <v>10720</v>
      </c>
      <c r="N42" s="5">
        <f t="shared" si="2"/>
        <v>93585.045870000002</v>
      </c>
    </row>
    <row r="43" spans="1:14">
      <c r="A43" s="9" t="s">
        <v>47</v>
      </c>
      <c r="B43" s="9">
        <v>64</v>
      </c>
      <c r="C43" s="9">
        <v>46</v>
      </c>
      <c r="D43" s="9">
        <v>32</v>
      </c>
      <c r="E43" s="9">
        <v>322</v>
      </c>
      <c r="F43" s="9">
        <v>14030</v>
      </c>
      <c r="G43" s="9">
        <v>34324.456525000001</v>
      </c>
      <c r="H43" s="9">
        <v>52389</v>
      </c>
      <c r="I43" s="9">
        <v>58469</v>
      </c>
      <c r="J43" s="9">
        <v>45825</v>
      </c>
      <c r="K43" s="9">
        <v>24193</v>
      </c>
      <c r="L43" s="9">
        <v>3695</v>
      </c>
      <c r="M43" s="9">
        <v>613</v>
      </c>
      <c r="N43" s="8">
        <f t="shared" si="2"/>
        <v>234002.45652499999</v>
      </c>
    </row>
    <row r="44" spans="1:14">
      <c r="A44" s="9" t="s">
        <v>48</v>
      </c>
      <c r="B44" s="9">
        <v>1533</v>
      </c>
      <c r="C44" s="9">
        <v>1640</v>
      </c>
      <c r="D44" s="9">
        <v>2484</v>
      </c>
      <c r="E44" s="9">
        <v>3974</v>
      </c>
      <c r="F44" s="9">
        <v>41943</v>
      </c>
      <c r="G44" s="9">
        <v>98623.653352999987</v>
      </c>
      <c r="H44" s="9">
        <v>97371</v>
      </c>
      <c r="I44" s="9">
        <v>75352</v>
      </c>
      <c r="J44" s="9">
        <v>25790</v>
      </c>
      <c r="K44" s="9">
        <v>19194</v>
      </c>
      <c r="L44" s="9">
        <v>3280</v>
      </c>
      <c r="M44" s="9">
        <v>5402</v>
      </c>
      <c r="N44" s="8">
        <f t="shared" si="2"/>
        <v>376586.653353</v>
      </c>
    </row>
    <row r="45" spans="1:14">
      <c r="A45" s="11" t="s">
        <v>49</v>
      </c>
      <c r="B45" s="11">
        <v>181121</v>
      </c>
      <c r="C45" s="11">
        <v>196969</v>
      </c>
      <c r="D45" s="11">
        <v>195056</v>
      </c>
      <c r="E45" s="11">
        <v>149832</v>
      </c>
      <c r="F45" s="11">
        <v>107058</v>
      </c>
      <c r="G45" s="11">
        <v>51364.349439999998</v>
      </c>
      <c r="H45" s="11">
        <v>20944</v>
      </c>
      <c r="I45" s="11">
        <v>8654</v>
      </c>
      <c r="J45" s="11">
        <v>10356</v>
      </c>
      <c r="K45" s="11">
        <v>33274</v>
      </c>
      <c r="L45" s="11">
        <v>163048</v>
      </c>
      <c r="M45" s="11">
        <v>223857</v>
      </c>
      <c r="N45" s="5">
        <f t="shared" si="2"/>
        <v>1341533.34944</v>
      </c>
    </row>
    <row r="46" spans="1:14">
      <c r="A46" s="11" t="s">
        <v>50</v>
      </c>
      <c r="B46" s="11">
        <v>358</v>
      </c>
      <c r="C46" s="11">
        <v>648</v>
      </c>
      <c r="D46" s="11">
        <v>622</v>
      </c>
      <c r="E46" s="11">
        <v>1199</v>
      </c>
      <c r="F46" s="11">
        <v>29996</v>
      </c>
      <c r="G46" s="11">
        <v>70752.873581999986</v>
      </c>
      <c r="H46" s="11">
        <v>97915</v>
      </c>
      <c r="I46" s="11">
        <v>73830</v>
      </c>
      <c r="J46" s="11">
        <v>49203</v>
      </c>
      <c r="K46" s="11">
        <v>21573</v>
      </c>
      <c r="L46" s="11">
        <v>3748</v>
      </c>
      <c r="M46" s="11">
        <v>1282</v>
      </c>
      <c r="N46" s="5">
        <f t="shared" si="2"/>
        <v>351126.87358199997</v>
      </c>
    </row>
    <row r="47" spans="1:14">
      <c r="A47" s="9" t="s">
        <v>51</v>
      </c>
      <c r="B47" s="9">
        <v>45</v>
      </c>
      <c r="C47" s="9">
        <v>52</v>
      </c>
      <c r="D47" s="9">
        <v>69</v>
      </c>
      <c r="E47" s="9">
        <v>150</v>
      </c>
      <c r="F47" s="9">
        <v>140</v>
      </c>
      <c r="G47" s="9">
        <v>65.885000000000005</v>
      </c>
      <c r="H47" s="9">
        <v>31</v>
      </c>
      <c r="I47" s="9">
        <v>54</v>
      </c>
      <c r="J47" s="9">
        <v>49</v>
      </c>
      <c r="K47" s="9">
        <v>392</v>
      </c>
      <c r="L47" s="9">
        <v>23</v>
      </c>
      <c r="M47" s="9">
        <v>33</v>
      </c>
      <c r="N47" s="8">
        <f t="shared" si="2"/>
        <v>1103.885</v>
      </c>
    </row>
    <row r="48" spans="1:14">
      <c r="A48" s="9" t="s">
        <v>52</v>
      </c>
      <c r="B48" s="9">
        <v>2999</v>
      </c>
      <c r="C48" s="9">
        <v>3302</v>
      </c>
      <c r="D48" s="9">
        <v>5545</v>
      </c>
      <c r="E48" s="9">
        <v>5252</v>
      </c>
      <c r="F48" s="9">
        <v>4106</v>
      </c>
      <c r="G48" s="9">
        <v>2209.4718099999996</v>
      </c>
      <c r="H48" s="9">
        <v>8105</v>
      </c>
      <c r="I48" s="9">
        <v>23096</v>
      </c>
      <c r="J48" s="9">
        <v>27840</v>
      </c>
      <c r="K48" s="9">
        <v>18148</v>
      </c>
      <c r="L48" s="9">
        <v>14446</v>
      </c>
      <c r="M48" s="9">
        <v>6984</v>
      </c>
      <c r="N48" s="8">
        <f t="shared" si="2"/>
        <v>122032.47181</v>
      </c>
    </row>
    <row r="49" spans="1:14">
      <c r="A49" s="11" t="s">
        <v>53</v>
      </c>
      <c r="B49" s="11">
        <v>955</v>
      </c>
      <c r="C49" s="11">
        <v>1266</v>
      </c>
      <c r="D49" s="11">
        <v>1748</v>
      </c>
      <c r="E49" s="11">
        <v>1527</v>
      </c>
      <c r="F49" s="11">
        <v>1213</v>
      </c>
      <c r="G49" s="11">
        <v>1563.04198</v>
      </c>
      <c r="H49" s="11">
        <v>1377</v>
      </c>
      <c r="I49" s="11">
        <v>1554</v>
      </c>
      <c r="J49" s="11">
        <v>1462</v>
      </c>
      <c r="K49" s="11">
        <v>1829</v>
      </c>
      <c r="L49" s="11">
        <v>1862</v>
      </c>
      <c r="M49" s="11">
        <v>2882</v>
      </c>
      <c r="N49" s="5">
        <f t="shared" si="2"/>
        <v>19238.041980000002</v>
      </c>
    </row>
    <row r="50" spans="1:14">
      <c r="A50" s="11" t="s">
        <v>54</v>
      </c>
      <c r="B50" s="11">
        <v>3052</v>
      </c>
      <c r="C50" s="11">
        <v>4507</v>
      </c>
      <c r="D50" s="11">
        <v>4350</v>
      </c>
      <c r="E50" s="11">
        <v>4775</v>
      </c>
      <c r="F50" s="11">
        <v>4059</v>
      </c>
      <c r="G50" s="11">
        <v>4786.1967800000002</v>
      </c>
      <c r="H50" s="11">
        <v>4233</v>
      </c>
      <c r="I50" s="11">
        <v>4292</v>
      </c>
      <c r="J50" s="11">
        <v>4512</v>
      </c>
      <c r="K50" s="11">
        <v>7904</v>
      </c>
      <c r="L50" s="11">
        <v>5167</v>
      </c>
      <c r="M50" s="11">
        <v>5222</v>
      </c>
      <c r="N50" s="5">
        <f t="shared" si="2"/>
        <v>56859.196779999998</v>
      </c>
    </row>
    <row r="51" spans="1:14">
      <c r="A51" s="9" t="s">
        <v>55</v>
      </c>
      <c r="B51" s="9">
        <v>6052</v>
      </c>
      <c r="C51" s="9">
        <v>8129</v>
      </c>
      <c r="D51" s="9">
        <v>7729</v>
      </c>
      <c r="E51" s="9">
        <v>4665</v>
      </c>
      <c r="F51" s="9">
        <v>3371</v>
      </c>
      <c r="G51" s="9">
        <v>2182.6630499999997</v>
      </c>
      <c r="H51" s="9">
        <v>932</v>
      </c>
      <c r="I51" s="9">
        <v>636</v>
      </c>
      <c r="J51" s="9">
        <v>552</v>
      </c>
      <c r="K51" s="9">
        <v>2394</v>
      </c>
      <c r="L51" s="9">
        <v>5040</v>
      </c>
      <c r="M51" s="9">
        <v>5405</v>
      </c>
      <c r="N51" s="8">
        <f t="shared" si="2"/>
        <v>47087.663050000003</v>
      </c>
    </row>
    <row r="52" spans="1:14">
      <c r="A52" s="9" t="s">
        <v>56</v>
      </c>
      <c r="B52" s="9">
        <v>759</v>
      </c>
      <c r="C52" s="9">
        <v>366</v>
      </c>
      <c r="D52" s="9">
        <v>648</v>
      </c>
      <c r="E52" s="9">
        <v>3690</v>
      </c>
      <c r="F52" s="9">
        <v>64245</v>
      </c>
      <c r="G52" s="9">
        <v>152301.01837000001</v>
      </c>
      <c r="H52" s="9">
        <v>133736</v>
      </c>
      <c r="I52" s="9">
        <v>100205</v>
      </c>
      <c r="J52" s="9">
        <v>21226</v>
      </c>
      <c r="K52" s="9">
        <v>7301</v>
      </c>
      <c r="L52" s="9">
        <v>1850</v>
      </c>
      <c r="M52" s="9">
        <v>5494</v>
      </c>
      <c r="N52" s="8">
        <f t="shared" si="2"/>
        <v>491821.01837000001</v>
      </c>
    </row>
    <row r="53" spans="1:14">
      <c r="A53" s="11" t="s">
        <v>57</v>
      </c>
      <c r="B53" s="11">
        <v>2158</v>
      </c>
      <c r="C53" s="11">
        <v>1144</v>
      </c>
      <c r="D53" s="11">
        <v>2518</v>
      </c>
      <c r="E53" s="11">
        <v>3381</v>
      </c>
      <c r="F53" s="11">
        <v>1485</v>
      </c>
      <c r="G53" s="11">
        <v>2653.2568600000004</v>
      </c>
      <c r="H53" s="11">
        <v>16108</v>
      </c>
      <c r="I53" s="11">
        <v>25176</v>
      </c>
      <c r="J53" s="11">
        <v>24011</v>
      </c>
      <c r="K53" s="11">
        <v>21652</v>
      </c>
      <c r="L53" s="11">
        <v>15957</v>
      </c>
      <c r="M53" s="11">
        <v>10544</v>
      </c>
      <c r="N53" s="5">
        <f t="shared" si="2"/>
        <v>126787.25685999999</v>
      </c>
    </row>
    <row r="54" spans="1:14">
      <c r="A54" s="11" t="s">
        <v>58</v>
      </c>
      <c r="B54" s="11">
        <v>6052</v>
      </c>
      <c r="C54" s="11">
        <v>7651</v>
      </c>
      <c r="D54" s="11">
        <v>3795</v>
      </c>
      <c r="E54" s="11">
        <v>7431</v>
      </c>
      <c r="F54" s="11">
        <v>17173</v>
      </c>
      <c r="G54" s="11">
        <v>5585.8930399999999</v>
      </c>
      <c r="H54" s="11">
        <v>2398</v>
      </c>
      <c r="I54" s="11">
        <v>4260</v>
      </c>
      <c r="J54" s="11">
        <v>6385</v>
      </c>
      <c r="K54" s="11">
        <v>25978</v>
      </c>
      <c r="L54" s="11">
        <v>43360</v>
      </c>
      <c r="M54" s="11">
        <v>36005</v>
      </c>
      <c r="N54" s="5">
        <f t="shared" si="2"/>
        <v>166073.89304</v>
      </c>
    </row>
    <row r="55" spans="1:14" ht="7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8"/>
    </row>
    <row r="56" spans="1:14" s="13" customFormat="1">
      <c r="A56" s="9" t="s">
        <v>59</v>
      </c>
      <c r="B56" s="9">
        <f t="shared" ref="B56:N56" si="3">SUM(B31:B54)</f>
        <v>480200</v>
      </c>
      <c r="C56" s="9">
        <f t="shared" si="3"/>
        <v>447516</v>
      </c>
      <c r="D56" s="9">
        <f t="shared" si="3"/>
        <v>412319</v>
      </c>
      <c r="E56" s="9">
        <f t="shared" si="3"/>
        <v>370849</v>
      </c>
      <c r="F56" s="9">
        <f t="shared" si="3"/>
        <v>424853</v>
      </c>
      <c r="G56" s="9">
        <f t="shared" si="3"/>
        <v>526060.73071999999</v>
      </c>
      <c r="H56" s="9">
        <f t="shared" si="3"/>
        <v>505851</v>
      </c>
      <c r="I56" s="9">
        <f t="shared" si="3"/>
        <v>431500</v>
      </c>
      <c r="J56" s="9">
        <f t="shared" si="3"/>
        <v>284576</v>
      </c>
      <c r="K56" s="9">
        <f t="shared" si="3"/>
        <v>417521</v>
      </c>
      <c r="L56" s="9">
        <f t="shared" si="3"/>
        <v>671415</v>
      </c>
      <c r="M56" s="9">
        <f t="shared" si="3"/>
        <v>792826</v>
      </c>
      <c r="N56" s="8">
        <f t="shared" si="3"/>
        <v>5765486.7307199985</v>
      </c>
    </row>
    <row r="57" spans="1:14" s="13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5"/>
    </row>
    <row r="58" spans="1:14" s="13" customFormat="1">
      <c r="A58" s="11" t="s">
        <v>60</v>
      </c>
      <c r="B58" s="11">
        <f t="shared" ref="B58:N58" si="4">+B56+B29</f>
        <v>937567</v>
      </c>
      <c r="C58" s="11">
        <f t="shared" si="4"/>
        <v>907688</v>
      </c>
      <c r="D58" s="11">
        <f t="shared" si="4"/>
        <v>838157</v>
      </c>
      <c r="E58" s="11">
        <f t="shared" si="4"/>
        <v>738169</v>
      </c>
      <c r="F58" s="11">
        <f t="shared" si="4"/>
        <v>736432</v>
      </c>
      <c r="G58" s="11">
        <f t="shared" si="4"/>
        <v>713948.53065099998</v>
      </c>
      <c r="H58" s="11">
        <f t="shared" si="4"/>
        <v>629046</v>
      </c>
      <c r="I58" s="11">
        <f t="shared" si="4"/>
        <v>550079</v>
      </c>
      <c r="J58" s="11">
        <f t="shared" si="4"/>
        <v>419671</v>
      </c>
      <c r="K58" s="11">
        <f t="shared" si="4"/>
        <v>678452</v>
      </c>
      <c r="L58" s="11">
        <f t="shared" si="4"/>
        <v>1080354</v>
      </c>
      <c r="M58" s="11">
        <f t="shared" si="4"/>
        <v>1261854</v>
      </c>
      <c r="N58" s="5">
        <f t="shared" si="4"/>
        <v>9491417.5306509975</v>
      </c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8"/>
    </row>
    <row r="60" spans="1:14">
      <c r="A60" s="9" t="s">
        <v>61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8"/>
    </row>
  </sheetData>
  <mergeCells count="1">
    <mergeCell ref="A3:N3"/>
  </mergeCells>
  <printOptions horizontalCentered="1"/>
  <pageMargins left="0" right="0" top="0.39370078740157483" bottom="0.39370078740157483" header="0" footer="0"/>
  <pageSetup paperSize="9" scale="58" orientation="landscape" r:id="rId1"/>
  <headerFooter alignWithMargins="0">
    <oddHeader>&amp;R&amp;G</oddHeader>
    <oddFooter xml:space="preserve">&amp;CDATOS PROCEDENTES DE ADUANAS PROCESADOS POR FEPEX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1"/>
  <sheetViews>
    <sheetView topLeftCell="C1" zoomScale="75" workbookViewId="0">
      <selection activeCell="A3" sqref="A3:N3"/>
    </sheetView>
  </sheetViews>
  <sheetFormatPr baseColWidth="10" defaultRowHeight="16.5"/>
  <cols>
    <col min="1" max="1" width="23.42578125" style="13" customWidth="1"/>
    <col min="2" max="13" width="14.28515625" style="14" customWidth="1"/>
    <col min="14" max="14" width="14.28515625" style="13" customWidth="1"/>
    <col min="15" max="16384" width="11.42578125" style="14"/>
  </cols>
  <sheetData>
    <row r="1" spans="1:14">
      <c r="G1" s="13"/>
    </row>
    <row r="3" spans="1:14" ht="18">
      <c r="A3" s="33" t="s">
        <v>63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9" customHeight="1"/>
    <row r="5" spans="1:14" s="16" customFormat="1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2" t="s">
        <v>12</v>
      </c>
    </row>
    <row r="6" spans="1:14" s="17" customFormat="1" ht="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4">
      <c r="A7" s="3" t="s">
        <v>13</v>
      </c>
      <c r="B7" s="4">
        <v>636</v>
      </c>
      <c r="C7" s="4">
        <v>885</v>
      </c>
      <c r="D7" s="4">
        <v>712</v>
      </c>
      <c r="E7" s="4">
        <v>274</v>
      </c>
      <c r="F7" s="4">
        <v>89</v>
      </c>
      <c r="G7" s="4">
        <v>40</v>
      </c>
      <c r="H7" s="4">
        <v>8</v>
      </c>
      <c r="I7" s="4">
        <v>21</v>
      </c>
      <c r="J7" s="4">
        <v>20</v>
      </c>
      <c r="K7" s="4">
        <v>424</v>
      </c>
      <c r="L7" s="4">
        <v>307</v>
      </c>
      <c r="M7" s="4">
        <v>410</v>
      </c>
      <c r="N7" s="5">
        <f t="shared" ref="N7:N27" si="0">SUM(B7:M7)</f>
        <v>3826</v>
      </c>
    </row>
    <row r="8" spans="1:14">
      <c r="A8" s="3" t="s">
        <v>14</v>
      </c>
      <c r="B8" s="4">
        <v>3981</v>
      </c>
      <c r="C8" s="4">
        <v>3854</v>
      </c>
      <c r="D8" s="4">
        <v>3561</v>
      </c>
      <c r="E8" s="4">
        <v>2784</v>
      </c>
      <c r="F8" s="4">
        <v>2862</v>
      </c>
      <c r="G8" s="4">
        <v>6344</v>
      </c>
      <c r="H8" s="4">
        <v>7302</v>
      </c>
      <c r="I8" s="4">
        <v>7929</v>
      </c>
      <c r="J8" s="4">
        <v>6218</v>
      </c>
      <c r="K8" s="4">
        <v>5090</v>
      </c>
      <c r="L8" s="4">
        <v>5566</v>
      </c>
      <c r="M8" s="4">
        <v>4862</v>
      </c>
      <c r="N8" s="5">
        <f t="shared" si="0"/>
        <v>60353</v>
      </c>
    </row>
    <row r="9" spans="1:14">
      <c r="A9" s="6" t="s">
        <v>15</v>
      </c>
      <c r="B9" s="7">
        <v>1136</v>
      </c>
      <c r="C9" s="7">
        <v>1664</v>
      </c>
      <c r="D9" s="7">
        <v>2947</v>
      </c>
      <c r="E9" s="7">
        <v>2290</v>
      </c>
      <c r="F9" s="7">
        <v>601</v>
      </c>
      <c r="G9" s="7">
        <v>226</v>
      </c>
      <c r="H9" s="7">
        <v>151</v>
      </c>
      <c r="I9" s="7">
        <v>178</v>
      </c>
      <c r="J9" s="7">
        <v>177</v>
      </c>
      <c r="K9" s="7">
        <v>94</v>
      </c>
      <c r="L9" s="7">
        <v>1128</v>
      </c>
      <c r="M9" s="7">
        <v>1656</v>
      </c>
      <c r="N9" s="8">
        <f t="shared" si="0"/>
        <v>12248</v>
      </c>
    </row>
    <row r="10" spans="1:14">
      <c r="A10" s="6" t="s">
        <v>16</v>
      </c>
      <c r="B10" s="7">
        <v>9374</v>
      </c>
      <c r="C10" s="7">
        <v>10283</v>
      </c>
      <c r="D10" s="7">
        <v>11812</v>
      </c>
      <c r="E10" s="7">
        <v>10712</v>
      </c>
      <c r="F10" s="7">
        <v>8838</v>
      </c>
      <c r="G10" s="7">
        <v>3032</v>
      </c>
      <c r="H10" s="7">
        <v>278</v>
      </c>
      <c r="I10" s="7">
        <v>529</v>
      </c>
      <c r="J10" s="7">
        <v>410</v>
      </c>
      <c r="K10" s="7">
        <v>697</v>
      </c>
      <c r="L10" s="7">
        <v>5971</v>
      </c>
      <c r="M10" s="7">
        <v>8994</v>
      </c>
      <c r="N10" s="8">
        <f t="shared" si="0"/>
        <v>70930</v>
      </c>
    </row>
    <row r="11" spans="1:14">
      <c r="A11" s="3" t="s">
        <v>17</v>
      </c>
      <c r="B11" s="4">
        <v>12840</v>
      </c>
      <c r="C11" s="4">
        <v>9159</v>
      </c>
      <c r="D11" s="4">
        <v>14139</v>
      </c>
      <c r="E11" s="4">
        <v>13897</v>
      </c>
      <c r="F11" s="4">
        <v>9173</v>
      </c>
      <c r="G11" s="4">
        <v>4203</v>
      </c>
      <c r="H11" s="4">
        <v>1534</v>
      </c>
      <c r="I11" s="4">
        <v>2012</v>
      </c>
      <c r="J11" s="4">
        <v>4810</v>
      </c>
      <c r="K11" s="4">
        <v>13567</v>
      </c>
      <c r="L11" s="4">
        <v>20899</v>
      </c>
      <c r="M11" s="4">
        <v>15131</v>
      </c>
      <c r="N11" s="5">
        <f t="shared" si="0"/>
        <v>121364</v>
      </c>
    </row>
    <row r="12" spans="1:14">
      <c r="A12" s="3" t="s">
        <v>18</v>
      </c>
      <c r="B12" s="4">
        <v>26615</v>
      </c>
      <c r="C12" s="4">
        <v>28328</v>
      </c>
      <c r="D12" s="4">
        <v>39647</v>
      </c>
      <c r="E12" s="4">
        <v>39248</v>
      </c>
      <c r="F12" s="4">
        <v>25504</v>
      </c>
      <c r="G12" s="4">
        <v>8407</v>
      </c>
      <c r="H12" s="4">
        <v>1212</v>
      </c>
      <c r="I12" s="4">
        <v>2251</v>
      </c>
      <c r="J12" s="4">
        <v>9343</v>
      </c>
      <c r="K12" s="4">
        <v>27090</v>
      </c>
      <c r="L12" s="4">
        <v>33934</v>
      </c>
      <c r="M12" s="4">
        <v>27996</v>
      </c>
      <c r="N12" s="5">
        <f t="shared" si="0"/>
        <v>269575</v>
      </c>
    </row>
    <row r="13" spans="1:14">
      <c r="A13" s="6" t="s">
        <v>19</v>
      </c>
      <c r="B13" s="7">
        <v>21154</v>
      </c>
      <c r="C13" s="7">
        <v>18158</v>
      </c>
      <c r="D13" s="7">
        <v>16709</v>
      </c>
      <c r="E13" s="7">
        <v>9217</v>
      </c>
      <c r="F13" s="7">
        <v>11837</v>
      </c>
      <c r="G13" s="7">
        <v>17656</v>
      </c>
      <c r="H13" s="7">
        <v>24597</v>
      </c>
      <c r="I13" s="7">
        <v>32894</v>
      </c>
      <c r="J13" s="7">
        <v>27635</v>
      </c>
      <c r="K13" s="7">
        <v>27484</v>
      </c>
      <c r="L13" s="7">
        <v>23514</v>
      </c>
      <c r="M13" s="7">
        <v>21227</v>
      </c>
      <c r="N13" s="8">
        <f t="shared" si="0"/>
        <v>252082</v>
      </c>
    </row>
    <row r="14" spans="1:14">
      <c r="A14" s="6" t="s">
        <v>20</v>
      </c>
      <c r="B14" s="7">
        <v>55371</v>
      </c>
      <c r="C14" s="7">
        <v>46977</v>
      </c>
      <c r="D14" s="7">
        <v>54305</v>
      </c>
      <c r="E14" s="7">
        <v>49629</v>
      </c>
      <c r="F14" s="7">
        <v>36675</v>
      </c>
      <c r="G14" s="7">
        <v>11097</v>
      </c>
      <c r="H14" s="7">
        <v>2347</v>
      </c>
      <c r="I14" s="7">
        <v>1980</v>
      </c>
      <c r="J14" s="7">
        <v>3256</v>
      </c>
      <c r="K14" s="7">
        <v>17560</v>
      </c>
      <c r="L14" s="7">
        <v>29305</v>
      </c>
      <c r="M14" s="7">
        <v>44522</v>
      </c>
      <c r="N14" s="8">
        <f t="shared" si="0"/>
        <v>353024</v>
      </c>
    </row>
    <row r="15" spans="1:14">
      <c r="A15" s="3" t="s">
        <v>21</v>
      </c>
      <c r="B15" s="4">
        <v>8353</v>
      </c>
      <c r="C15" s="4">
        <v>7090</v>
      </c>
      <c r="D15" s="4">
        <v>9835</v>
      </c>
      <c r="E15" s="4">
        <v>4599</v>
      </c>
      <c r="F15" s="4">
        <v>1394</v>
      </c>
      <c r="G15" s="4">
        <v>229</v>
      </c>
      <c r="H15" s="4">
        <v>165</v>
      </c>
      <c r="I15" s="4">
        <v>151</v>
      </c>
      <c r="J15" s="4">
        <v>191</v>
      </c>
      <c r="K15" s="4">
        <v>747</v>
      </c>
      <c r="L15" s="4">
        <v>3214</v>
      </c>
      <c r="M15" s="4">
        <v>6880</v>
      </c>
      <c r="N15" s="5">
        <f t="shared" si="0"/>
        <v>42848</v>
      </c>
    </row>
    <row r="16" spans="1:14">
      <c r="A16" s="3" t="s">
        <v>22</v>
      </c>
      <c r="B16" s="4">
        <v>225</v>
      </c>
      <c r="C16" s="4">
        <v>252</v>
      </c>
      <c r="D16" s="4">
        <v>1204</v>
      </c>
      <c r="E16" s="4">
        <v>4892</v>
      </c>
      <c r="F16" s="4">
        <v>3194</v>
      </c>
      <c r="G16" s="4">
        <v>1514</v>
      </c>
      <c r="H16" s="4">
        <v>430</v>
      </c>
      <c r="I16" s="4">
        <v>268</v>
      </c>
      <c r="J16" s="4">
        <v>421</v>
      </c>
      <c r="K16" s="4">
        <v>252</v>
      </c>
      <c r="L16" s="4">
        <v>219</v>
      </c>
      <c r="M16" s="4">
        <v>393</v>
      </c>
      <c r="N16" s="5">
        <f t="shared" si="0"/>
        <v>13264</v>
      </c>
    </row>
    <row r="17" spans="1:14">
      <c r="A17" s="6" t="s">
        <v>23</v>
      </c>
      <c r="B17" s="7">
        <v>2652</v>
      </c>
      <c r="C17" s="7">
        <v>2115</v>
      </c>
      <c r="D17" s="7">
        <v>2466</v>
      </c>
      <c r="E17" s="7">
        <v>1169</v>
      </c>
      <c r="F17" s="7">
        <v>148</v>
      </c>
      <c r="G17" s="7">
        <v>82</v>
      </c>
      <c r="H17" s="7">
        <v>42</v>
      </c>
      <c r="I17" s="7">
        <v>90</v>
      </c>
      <c r="J17" s="7">
        <v>51</v>
      </c>
      <c r="K17" s="7">
        <v>120</v>
      </c>
      <c r="L17" s="7">
        <v>1351</v>
      </c>
      <c r="M17" s="7">
        <v>1726</v>
      </c>
      <c r="N17" s="8">
        <f t="shared" si="0"/>
        <v>12012</v>
      </c>
    </row>
    <row r="18" spans="1:14">
      <c r="A18" s="6" t="s">
        <v>24</v>
      </c>
      <c r="B18" s="7">
        <v>165</v>
      </c>
      <c r="C18" s="7">
        <v>335</v>
      </c>
      <c r="D18" s="7">
        <v>551</v>
      </c>
      <c r="E18" s="7">
        <v>700</v>
      </c>
      <c r="F18" s="7">
        <v>211</v>
      </c>
      <c r="G18" s="7">
        <v>129</v>
      </c>
      <c r="H18" s="7">
        <v>55</v>
      </c>
      <c r="I18" s="7">
        <v>356</v>
      </c>
      <c r="J18" s="7">
        <v>151</v>
      </c>
      <c r="K18" s="7">
        <v>283</v>
      </c>
      <c r="L18" s="7">
        <v>93</v>
      </c>
      <c r="M18" s="7">
        <v>127</v>
      </c>
      <c r="N18" s="8">
        <f t="shared" si="0"/>
        <v>3156</v>
      </c>
    </row>
    <row r="19" spans="1:14">
      <c r="A19" s="3" t="s">
        <v>25</v>
      </c>
      <c r="B19" s="4">
        <v>1138</v>
      </c>
      <c r="C19" s="4">
        <v>882</v>
      </c>
      <c r="D19" s="4">
        <v>1218</v>
      </c>
      <c r="E19" s="4">
        <v>1511</v>
      </c>
      <c r="F19" s="4">
        <v>1619</v>
      </c>
      <c r="G19" s="4">
        <v>1522</v>
      </c>
      <c r="H19" s="4">
        <v>505</v>
      </c>
      <c r="I19" s="4">
        <v>1290</v>
      </c>
      <c r="J19" s="4">
        <v>954</v>
      </c>
      <c r="K19" s="4">
        <v>1295</v>
      </c>
      <c r="L19" s="4">
        <v>1046</v>
      </c>
      <c r="M19" s="4">
        <v>1467</v>
      </c>
      <c r="N19" s="5">
        <f t="shared" si="0"/>
        <v>14447</v>
      </c>
    </row>
    <row r="20" spans="1:14">
      <c r="A20" s="3" t="s">
        <v>26</v>
      </c>
      <c r="B20" s="4">
        <v>82422</v>
      </c>
      <c r="C20" s="4">
        <v>76928</v>
      </c>
      <c r="D20" s="4">
        <v>98746</v>
      </c>
      <c r="E20" s="4">
        <v>104879</v>
      </c>
      <c r="F20" s="4">
        <v>31704</v>
      </c>
      <c r="G20" s="4">
        <v>6530</v>
      </c>
      <c r="H20" s="4">
        <v>3467</v>
      </c>
      <c r="I20" s="4">
        <v>8151</v>
      </c>
      <c r="J20" s="4">
        <v>8837</v>
      </c>
      <c r="K20" s="4">
        <v>30856</v>
      </c>
      <c r="L20" s="4">
        <v>76757</v>
      </c>
      <c r="M20" s="4">
        <v>82502</v>
      </c>
      <c r="N20" s="5">
        <f t="shared" si="0"/>
        <v>611779</v>
      </c>
    </row>
    <row r="21" spans="1:14">
      <c r="A21" s="6" t="s">
        <v>27</v>
      </c>
      <c r="B21" s="7">
        <v>13404</v>
      </c>
      <c r="C21" s="7">
        <v>10470</v>
      </c>
      <c r="D21" s="7">
        <v>7681</v>
      </c>
      <c r="E21" s="7">
        <v>11966</v>
      </c>
      <c r="F21" s="7">
        <v>30558</v>
      </c>
      <c r="G21" s="7">
        <v>55378</v>
      </c>
      <c r="H21" s="7">
        <v>19278</v>
      </c>
      <c r="I21" s="7">
        <v>14524</v>
      </c>
      <c r="J21" s="7">
        <v>17894</v>
      </c>
      <c r="K21" s="7">
        <v>19336</v>
      </c>
      <c r="L21" s="7">
        <v>21127</v>
      </c>
      <c r="M21" s="7">
        <v>19921</v>
      </c>
      <c r="N21" s="8">
        <f t="shared" si="0"/>
        <v>241537</v>
      </c>
    </row>
    <row r="22" spans="1:14">
      <c r="A22" s="6" t="s">
        <v>28</v>
      </c>
      <c r="B22" s="7">
        <v>80582</v>
      </c>
      <c r="C22" s="7">
        <v>69343</v>
      </c>
      <c r="D22" s="7">
        <v>55863</v>
      </c>
      <c r="E22" s="7">
        <v>35381</v>
      </c>
      <c r="F22" s="7">
        <v>12693</v>
      </c>
      <c r="G22" s="7">
        <v>3042</v>
      </c>
      <c r="H22" s="7">
        <v>762</v>
      </c>
      <c r="I22" s="7">
        <v>2781</v>
      </c>
      <c r="J22" s="7">
        <v>22437</v>
      </c>
      <c r="K22" s="7">
        <v>52615</v>
      </c>
      <c r="L22" s="7">
        <v>102070</v>
      </c>
      <c r="M22" s="7">
        <v>99471</v>
      </c>
      <c r="N22" s="8">
        <f t="shared" si="0"/>
        <v>537040</v>
      </c>
    </row>
    <row r="23" spans="1:14">
      <c r="A23" s="3" t="s">
        <v>29</v>
      </c>
      <c r="B23" s="4">
        <v>59740</v>
      </c>
      <c r="C23" s="4">
        <v>60222</v>
      </c>
      <c r="D23" s="4">
        <v>63384</v>
      </c>
      <c r="E23" s="4">
        <v>37372</v>
      </c>
      <c r="F23" s="4">
        <v>26067</v>
      </c>
      <c r="G23" s="4">
        <v>19488</v>
      </c>
      <c r="H23" s="4">
        <v>15534</v>
      </c>
      <c r="I23" s="4">
        <v>11683</v>
      </c>
      <c r="J23" s="4">
        <v>16920</v>
      </c>
      <c r="K23" s="4">
        <v>37842</v>
      </c>
      <c r="L23" s="4">
        <v>68043</v>
      </c>
      <c r="M23" s="4">
        <v>68507</v>
      </c>
      <c r="N23" s="5">
        <f t="shared" si="0"/>
        <v>484802</v>
      </c>
    </row>
    <row r="24" spans="1:14">
      <c r="A24" s="3" t="s">
        <v>30</v>
      </c>
      <c r="B24" s="4">
        <v>477</v>
      </c>
      <c r="C24" s="4">
        <v>679</v>
      </c>
      <c r="D24" s="4">
        <v>791</v>
      </c>
      <c r="E24" s="4">
        <v>935</v>
      </c>
      <c r="F24" s="4">
        <v>3554</v>
      </c>
      <c r="G24" s="4">
        <v>3724</v>
      </c>
      <c r="H24" s="4">
        <v>687</v>
      </c>
      <c r="I24" s="4">
        <v>342</v>
      </c>
      <c r="J24" s="4">
        <v>139</v>
      </c>
      <c r="K24" s="4">
        <v>162</v>
      </c>
      <c r="L24" s="4">
        <v>211</v>
      </c>
      <c r="M24" s="4">
        <v>659</v>
      </c>
      <c r="N24" s="5">
        <f t="shared" si="0"/>
        <v>12360</v>
      </c>
    </row>
    <row r="25" spans="1:14">
      <c r="A25" s="6" t="s">
        <v>31</v>
      </c>
      <c r="B25" s="7">
        <v>120435</v>
      </c>
      <c r="C25" s="7">
        <v>130693</v>
      </c>
      <c r="D25" s="7">
        <v>141991</v>
      </c>
      <c r="E25" s="7">
        <v>112859</v>
      </c>
      <c r="F25" s="7">
        <v>55204</v>
      </c>
      <c r="G25" s="7">
        <v>21358</v>
      </c>
      <c r="H25" s="7">
        <v>15033</v>
      </c>
      <c r="I25" s="7">
        <v>17347</v>
      </c>
      <c r="J25" s="7">
        <v>20305</v>
      </c>
      <c r="K25" s="7">
        <v>101345</v>
      </c>
      <c r="L25" s="7">
        <v>89056</v>
      </c>
      <c r="M25" s="7">
        <v>133383</v>
      </c>
      <c r="N25" s="8">
        <f t="shared" si="0"/>
        <v>959009</v>
      </c>
    </row>
    <row r="26" spans="1:14">
      <c r="A26" s="6" t="s">
        <v>32</v>
      </c>
      <c r="B26" s="7">
        <v>6284</v>
      </c>
      <c r="C26" s="7">
        <v>4893</v>
      </c>
      <c r="D26" s="7">
        <v>7753</v>
      </c>
      <c r="E26" s="7">
        <v>15027</v>
      </c>
      <c r="F26" s="7">
        <v>21393</v>
      </c>
      <c r="G26" s="7">
        <v>7211</v>
      </c>
      <c r="H26" s="7">
        <v>2828</v>
      </c>
      <c r="I26" s="7">
        <v>3236</v>
      </c>
      <c r="J26" s="7">
        <v>3623</v>
      </c>
      <c r="K26" s="7">
        <v>6494</v>
      </c>
      <c r="L26" s="7">
        <v>10796</v>
      </c>
      <c r="M26" s="7">
        <v>4519</v>
      </c>
      <c r="N26" s="8">
        <f t="shared" si="0"/>
        <v>94057</v>
      </c>
    </row>
    <row r="27" spans="1:14">
      <c r="A27" s="3" t="s">
        <v>33</v>
      </c>
      <c r="B27" s="4">
        <v>6955</v>
      </c>
      <c r="C27" s="4">
        <v>6388</v>
      </c>
      <c r="D27" s="4">
        <v>8447</v>
      </c>
      <c r="E27" s="4">
        <v>9915</v>
      </c>
      <c r="F27" s="4">
        <v>16648</v>
      </c>
      <c r="G27" s="4">
        <v>14589</v>
      </c>
      <c r="H27" s="4">
        <v>6299</v>
      </c>
      <c r="I27" s="4">
        <v>4560</v>
      </c>
      <c r="J27" s="4">
        <v>4339</v>
      </c>
      <c r="K27" s="4">
        <v>5187</v>
      </c>
      <c r="L27" s="4">
        <v>8723</v>
      </c>
      <c r="M27" s="4">
        <v>9042</v>
      </c>
      <c r="N27" s="5">
        <f t="shared" si="0"/>
        <v>101092</v>
      </c>
    </row>
    <row r="28" spans="1:14" ht="8.25" customHeight="1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</row>
    <row r="29" spans="1:14" s="13" customFormat="1">
      <c r="A29" s="6" t="s">
        <v>34</v>
      </c>
      <c r="B29" s="7">
        <f t="shared" ref="B29:N29" si="1">SUM(B7:B27)</f>
        <v>513939</v>
      </c>
      <c r="C29" s="7">
        <f t="shared" si="1"/>
        <v>489598</v>
      </c>
      <c r="D29" s="7">
        <f t="shared" si="1"/>
        <v>543762</v>
      </c>
      <c r="E29" s="7">
        <f t="shared" si="1"/>
        <v>469256</v>
      </c>
      <c r="F29" s="7">
        <f t="shared" si="1"/>
        <v>299966</v>
      </c>
      <c r="G29" s="7">
        <f t="shared" si="1"/>
        <v>185801</v>
      </c>
      <c r="H29" s="7">
        <f t="shared" si="1"/>
        <v>102514</v>
      </c>
      <c r="I29" s="7">
        <f t="shared" si="1"/>
        <v>112573</v>
      </c>
      <c r="J29" s="7">
        <f t="shared" si="1"/>
        <v>148131</v>
      </c>
      <c r="K29" s="7">
        <f t="shared" si="1"/>
        <v>348540</v>
      </c>
      <c r="L29" s="7">
        <f t="shared" si="1"/>
        <v>503330</v>
      </c>
      <c r="M29" s="7">
        <f t="shared" si="1"/>
        <v>553395</v>
      </c>
      <c r="N29" s="8">
        <f t="shared" si="1"/>
        <v>4270805</v>
      </c>
    </row>
    <row r="30" spans="1:14" s="13" customFormat="1" ht="6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1:14">
      <c r="A31" s="10" t="s">
        <v>35</v>
      </c>
      <c r="B31" s="10">
        <v>5143</v>
      </c>
      <c r="C31" s="10">
        <v>8355</v>
      </c>
      <c r="D31" s="10">
        <v>8522</v>
      </c>
      <c r="E31" s="10">
        <v>8674</v>
      </c>
      <c r="F31" s="10">
        <v>8683</v>
      </c>
      <c r="G31" s="10">
        <v>3405</v>
      </c>
      <c r="H31" s="10">
        <v>3306</v>
      </c>
      <c r="I31" s="10">
        <v>3637</v>
      </c>
      <c r="J31" s="10">
        <v>1860</v>
      </c>
      <c r="K31" s="10">
        <v>4352</v>
      </c>
      <c r="L31" s="10">
        <v>4398</v>
      </c>
      <c r="M31" s="10">
        <v>7713</v>
      </c>
      <c r="N31" s="10">
        <f t="shared" ref="N31:N54" si="2">SUM(B31:M31)</f>
        <v>68048</v>
      </c>
    </row>
    <row r="32" spans="1:14">
      <c r="A32" s="9" t="s">
        <v>36</v>
      </c>
      <c r="B32" s="9">
        <v>112</v>
      </c>
      <c r="C32" s="9">
        <v>89</v>
      </c>
      <c r="D32" s="9">
        <v>98</v>
      </c>
      <c r="E32" s="9">
        <v>190</v>
      </c>
      <c r="F32" s="9">
        <v>11435</v>
      </c>
      <c r="G32" s="9">
        <v>11211</v>
      </c>
      <c r="H32" s="9">
        <v>2334</v>
      </c>
      <c r="I32" s="9">
        <v>3107</v>
      </c>
      <c r="J32" s="9">
        <v>852</v>
      </c>
      <c r="K32" s="9">
        <v>1425</v>
      </c>
      <c r="L32" s="9">
        <v>480</v>
      </c>
      <c r="M32" s="9">
        <v>106</v>
      </c>
      <c r="N32" s="10">
        <f t="shared" si="2"/>
        <v>31439</v>
      </c>
    </row>
    <row r="33" spans="1:14">
      <c r="A33" s="11" t="s">
        <v>37</v>
      </c>
      <c r="B33" s="11">
        <v>95</v>
      </c>
      <c r="C33" s="11">
        <v>60</v>
      </c>
      <c r="D33" s="11">
        <v>3</v>
      </c>
      <c r="E33" s="11">
        <v>52</v>
      </c>
      <c r="F33" s="11">
        <v>6187</v>
      </c>
      <c r="G33" s="11">
        <v>13436</v>
      </c>
      <c r="H33" s="11">
        <v>5568</v>
      </c>
      <c r="I33" s="11">
        <v>2626</v>
      </c>
      <c r="J33" s="11">
        <v>1103</v>
      </c>
      <c r="K33" s="11">
        <v>643</v>
      </c>
      <c r="L33" s="11">
        <v>181</v>
      </c>
      <c r="M33" s="11">
        <v>515</v>
      </c>
      <c r="N33" s="5">
        <f t="shared" si="2"/>
        <v>30469</v>
      </c>
    </row>
    <row r="34" spans="1:14">
      <c r="A34" s="11" t="s">
        <v>38</v>
      </c>
      <c r="B34" s="11">
        <v>99</v>
      </c>
      <c r="C34" s="11">
        <v>180</v>
      </c>
      <c r="D34" s="11">
        <v>315</v>
      </c>
      <c r="E34" s="11">
        <v>188</v>
      </c>
      <c r="F34" s="11">
        <v>4562</v>
      </c>
      <c r="G34" s="11">
        <v>14443</v>
      </c>
      <c r="H34" s="11">
        <v>20614</v>
      </c>
      <c r="I34" s="11">
        <v>25546</v>
      </c>
      <c r="J34" s="11">
        <v>20727</v>
      </c>
      <c r="K34" s="11">
        <v>12462</v>
      </c>
      <c r="L34" s="11">
        <v>3098</v>
      </c>
      <c r="M34" s="11">
        <v>661</v>
      </c>
      <c r="N34" s="5">
        <f t="shared" si="2"/>
        <v>102895</v>
      </c>
    </row>
    <row r="35" spans="1:14">
      <c r="A35" s="9" t="s">
        <v>39</v>
      </c>
      <c r="B35" s="9">
        <v>1490</v>
      </c>
      <c r="C35" s="9">
        <v>1118</v>
      </c>
      <c r="D35" s="9">
        <v>1388</v>
      </c>
      <c r="E35" s="9">
        <v>2309</v>
      </c>
      <c r="F35" s="9">
        <v>2157</v>
      </c>
      <c r="G35" s="9">
        <v>1499</v>
      </c>
      <c r="H35" s="9">
        <v>200</v>
      </c>
      <c r="I35" s="9">
        <v>111</v>
      </c>
      <c r="J35" s="9">
        <v>186</v>
      </c>
      <c r="K35" s="9">
        <v>2587</v>
      </c>
      <c r="L35" s="9">
        <v>1074</v>
      </c>
      <c r="M35" s="9">
        <v>607</v>
      </c>
      <c r="N35" s="8">
        <f t="shared" si="2"/>
        <v>14726</v>
      </c>
    </row>
    <row r="36" spans="1:14">
      <c r="A36" s="9" t="s">
        <v>40</v>
      </c>
      <c r="B36" s="9">
        <v>4657</v>
      </c>
      <c r="C36" s="9">
        <v>16469</v>
      </c>
      <c r="D36" s="9">
        <v>55516</v>
      </c>
      <c r="E36" s="9">
        <v>67526</v>
      </c>
      <c r="F36" s="9">
        <v>64784</v>
      </c>
      <c r="G36" s="9">
        <v>9508</v>
      </c>
      <c r="H36" s="9">
        <v>4824</v>
      </c>
      <c r="I36" s="9">
        <v>543</v>
      </c>
      <c r="J36" s="9">
        <v>562</v>
      </c>
      <c r="K36" s="9">
        <v>3581</v>
      </c>
      <c r="L36" s="9">
        <v>614</v>
      </c>
      <c r="M36" s="9">
        <v>1212</v>
      </c>
      <c r="N36" s="8">
        <f t="shared" si="2"/>
        <v>229796</v>
      </c>
    </row>
    <row r="37" spans="1:14">
      <c r="A37" s="11" t="s">
        <v>41</v>
      </c>
      <c r="B37" s="11">
        <v>3</v>
      </c>
      <c r="C37" s="11">
        <v>7</v>
      </c>
      <c r="D37" s="11">
        <v>4</v>
      </c>
      <c r="E37" s="11">
        <v>4</v>
      </c>
      <c r="F37" s="11">
        <v>165</v>
      </c>
      <c r="G37" s="11">
        <v>561</v>
      </c>
      <c r="H37" s="11">
        <v>275</v>
      </c>
      <c r="I37" s="11">
        <v>731</v>
      </c>
      <c r="J37" s="11">
        <v>473</v>
      </c>
      <c r="K37" s="11">
        <v>318</v>
      </c>
      <c r="L37" s="11">
        <v>167</v>
      </c>
      <c r="M37" s="11">
        <v>21</v>
      </c>
      <c r="N37" s="5">
        <f t="shared" si="2"/>
        <v>2729</v>
      </c>
    </row>
    <row r="38" spans="1:14">
      <c r="A38" s="11" t="s">
        <v>42</v>
      </c>
      <c r="B38" s="11">
        <v>990</v>
      </c>
      <c r="C38" s="11">
        <v>959</v>
      </c>
      <c r="D38" s="11">
        <v>1089</v>
      </c>
      <c r="E38" s="11">
        <v>992</v>
      </c>
      <c r="F38" s="11">
        <v>1012</v>
      </c>
      <c r="G38" s="11">
        <v>1347</v>
      </c>
      <c r="H38" s="11">
        <v>1252</v>
      </c>
      <c r="I38" s="11">
        <v>894</v>
      </c>
      <c r="J38" s="11">
        <v>939</v>
      </c>
      <c r="K38" s="11">
        <v>697</v>
      </c>
      <c r="L38" s="11">
        <v>819</v>
      </c>
      <c r="M38" s="11">
        <v>784</v>
      </c>
      <c r="N38" s="5">
        <f t="shared" si="2"/>
        <v>11774</v>
      </c>
    </row>
    <row r="39" spans="1:14">
      <c r="A39" s="9" t="s">
        <v>43</v>
      </c>
      <c r="B39" s="9">
        <v>43968</v>
      </c>
      <c r="C39" s="9">
        <v>43379</v>
      </c>
      <c r="D39" s="9">
        <v>51001</v>
      </c>
      <c r="E39" s="9">
        <v>58818</v>
      </c>
      <c r="F39" s="9">
        <v>54989</v>
      </c>
      <c r="G39" s="9">
        <v>43505</v>
      </c>
      <c r="H39" s="9">
        <v>23397</v>
      </c>
      <c r="I39" s="9">
        <v>18234</v>
      </c>
      <c r="J39" s="9">
        <v>12054</v>
      </c>
      <c r="K39" s="9">
        <v>30481</v>
      </c>
      <c r="L39" s="9">
        <v>41642</v>
      </c>
      <c r="M39" s="9">
        <v>55837</v>
      </c>
      <c r="N39" s="8">
        <f t="shared" si="2"/>
        <v>477305</v>
      </c>
    </row>
    <row r="40" spans="1:14">
      <c r="A40" s="9" t="s">
        <v>44</v>
      </c>
      <c r="B40" s="9">
        <v>323241</v>
      </c>
      <c r="C40" s="9">
        <v>182874</v>
      </c>
      <c r="D40" s="9">
        <v>108726</v>
      </c>
      <c r="E40" s="9">
        <v>49765</v>
      </c>
      <c r="F40" s="9">
        <v>19244</v>
      </c>
      <c r="G40" s="9">
        <v>5473</v>
      </c>
      <c r="H40" s="9">
        <v>1044</v>
      </c>
      <c r="I40" s="9">
        <v>1008</v>
      </c>
      <c r="J40" s="9">
        <v>22551</v>
      </c>
      <c r="K40" s="9">
        <v>177151</v>
      </c>
      <c r="L40" s="9">
        <v>328345</v>
      </c>
      <c r="M40" s="9">
        <v>357722</v>
      </c>
      <c r="N40" s="8">
        <f t="shared" si="2"/>
        <v>1577144</v>
      </c>
    </row>
    <row r="41" spans="1:14">
      <c r="A41" s="11" t="s">
        <v>45</v>
      </c>
      <c r="B41" s="11">
        <v>494</v>
      </c>
      <c r="C41" s="11">
        <v>787</v>
      </c>
      <c r="D41" s="11">
        <v>1018</v>
      </c>
      <c r="E41" s="11">
        <v>872</v>
      </c>
      <c r="F41" s="11">
        <v>788</v>
      </c>
      <c r="G41" s="11">
        <v>870</v>
      </c>
      <c r="H41" s="11">
        <v>961</v>
      </c>
      <c r="I41" s="11">
        <v>1418</v>
      </c>
      <c r="J41" s="11">
        <v>2558</v>
      </c>
      <c r="K41" s="11">
        <v>4053</v>
      </c>
      <c r="L41" s="11">
        <v>1794</v>
      </c>
      <c r="M41" s="11">
        <v>1630</v>
      </c>
      <c r="N41" s="5">
        <f t="shared" si="2"/>
        <v>17243</v>
      </c>
    </row>
    <row r="42" spans="1:14">
      <c r="A42" s="11" t="s">
        <v>46</v>
      </c>
      <c r="B42" s="11">
        <v>11196</v>
      </c>
      <c r="C42" s="11">
        <v>11092</v>
      </c>
      <c r="D42" s="11">
        <v>13983</v>
      </c>
      <c r="E42" s="11">
        <v>10240</v>
      </c>
      <c r="F42" s="11">
        <v>11106</v>
      </c>
      <c r="G42" s="11">
        <v>8617</v>
      </c>
      <c r="H42" s="11">
        <v>4376</v>
      </c>
      <c r="I42" s="11">
        <v>9315</v>
      </c>
      <c r="J42" s="11">
        <v>12830</v>
      </c>
      <c r="K42" s="11">
        <v>8827</v>
      </c>
      <c r="L42" s="11">
        <v>8950</v>
      </c>
      <c r="M42" s="11">
        <v>6731</v>
      </c>
      <c r="N42" s="5">
        <f t="shared" si="2"/>
        <v>117263</v>
      </c>
    </row>
    <row r="43" spans="1:14">
      <c r="A43" s="9" t="s">
        <v>47</v>
      </c>
      <c r="B43" s="9">
        <v>261</v>
      </c>
      <c r="C43" s="9">
        <v>98</v>
      </c>
      <c r="D43" s="9">
        <v>109</v>
      </c>
      <c r="E43" s="9">
        <v>951</v>
      </c>
      <c r="F43" s="9">
        <v>27695</v>
      </c>
      <c r="G43" s="9">
        <v>48255</v>
      </c>
      <c r="H43" s="9">
        <v>61183</v>
      </c>
      <c r="I43" s="9">
        <v>69977</v>
      </c>
      <c r="J43" s="9">
        <v>36813</v>
      </c>
      <c r="K43" s="9">
        <v>14035</v>
      </c>
      <c r="L43" s="9">
        <v>1673</v>
      </c>
      <c r="M43" s="9">
        <v>2466</v>
      </c>
      <c r="N43" s="8">
        <f t="shared" si="2"/>
        <v>263516</v>
      </c>
    </row>
    <row r="44" spans="1:14">
      <c r="A44" s="9" t="s">
        <v>48</v>
      </c>
      <c r="B44" s="9">
        <v>1414</v>
      </c>
      <c r="C44" s="9">
        <v>1409</v>
      </c>
      <c r="D44" s="9">
        <v>1429</v>
      </c>
      <c r="E44" s="9">
        <v>5140</v>
      </c>
      <c r="F44" s="9">
        <v>45211</v>
      </c>
      <c r="G44" s="9">
        <v>86713</v>
      </c>
      <c r="H44" s="9">
        <v>92136</v>
      </c>
      <c r="I44" s="9">
        <v>81829</v>
      </c>
      <c r="J44" s="9">
        <v>25940</v>
      </c>
      <c r="K44" s="9">
        <v>9562</v>
      </c>
      <c r="L44" s="9">
        <v>7365</v>
      </c>
      <c r="M44" s="9">
        <v>13338</v>
      </c>
      <c r="N44" s="8">
        <f t="shared" si="2"/>
        <v>371486</v>
      </c>
    </row>
    <row r="45" spans="1:14">
      <c r="A45" s="11" t="s">
        <v>49</v>
      </c>
      <c r="B45" s="11">
        <v>228797</v>
      </c>
      <c r="C45" s="11">
        <v>202898</v>
      </c>
      <c r="D45" s="11">
        <v>201460</v>
      </c>
      <c r="E45" s="11">
        <v>170401</v>
      </c>
      <c r="F45" s="11">
        <v>131000</v>
      </c>
      <c r="G45" s="11">
        <v>85532</v>
      </c>
      <c r="H45" s="11">
        <v>36771</v>
      </c>
      <c r="I45" s="11">
        <v>23344</v>
      </c>
      <c r="J45" s="11">
        <v>13665</v>
      </c>
      <c r="K45" s="11">
        <v>48350</v>
      </c>
      <c r="L45" s="11">
        <v>157035</v>
      </c>
      <c r="M45" s="11">
        <v>206799</v>
      </c>
      <c r="N45" s="5">
        <f t="shared" si="2"/>
        <v>1506052</v>
      </c>
    </row>
    <row r="46" spans="1:14">
      <c r="A46" s="11" t="s">
        <v>50</v>
      </c>
      <c r="B46" s="11">
        <v>527</v>
      </c>
      <c r="C46" s="11">
        <v>465</v>
      </c>
      <c r="D46" s="11">
        <v>339</v>
      </c>
      <c r="E46" s="11">
        <v>1896</v>
      </c>
      <c r="F46" s="11">
        <v>51912</v>
      </c>
      <c r="G46" s="11">
        <v>85418</v>
      </c>
      <c r="H46" s="11">
        <v>84700</v>
      </c>
      <c r="I46" s="11">
        <v>89031</v>
      </c>
      <c r="J46" s="11">
        <v>56684</v>
      </c>
      <c r="K46" s="11">
        <v>16587</v>
      </c>
      <c r="L46" s="11">
        <v>2707</v>
      </c>
      <c r="M46" s="11">
        <v>2757</v>
      </c>
      <c r="N46" s="5">
        <f t="shared" si="2"/>
        <v>393023</v>
      </c>
    </row>
    <row r="47" spans="1:14">
      <c r="A47" s="9" t="s">
        <v>51</v>
      </c>
      <c r="B47" s="9">
        <v>44</v>
      </c>
      <c r="C47" s="9">
        <v>19</v>
      </c>
      <c r="D47" s="9">
        <v>48</v>
      </c>
      <c r="E47" s="9">
        <v>172</v>
      </c>
      <c r="F47" s="9">
        <v>322</v>
      </c>
      <c r="G47" s="9">
        <v>190</v>
      </c>
      <c r="H47" s="9">
        <v>48</v>
      </c>
      <c r="I47" s="9">
        <v>122</v>
      </c>
      <c r="J47" s="9">
        <v>22</v>
      </c>
      <c r="K47" s="9">
        <v>43</v>
      </c>
      <c r="L47" s="9">
        <v>23</v>
      </c>
      <c r="M47" s="9">
        <v>94</v>
      </c>
      <c r="N47" s="8">
        <f t="shared" si="2"/>
        <v>1147</v>
      </c>
    </row>
    <row r="48" spans="1:14">
      <c r="A48" s="9" t="s">
        <v>52</v>
      </c>
      <c r="B48" s="9">
        <v>6183</v>
      </c>
      <c r="C48" s="9">
        <v>6362</v>
      </c>
      <c r="D48" s="9">
        <v>9086</v>
      </c>
      <c r="E48" s="9">
        <v>7147</v>
      </c>
      <c r="F48" s="9">
        <v>4420</v>
      </c>
      <c r="G48" s="9">
        <v>2239</v>
      </c>
      <c r="H48" s="9">
        <v>12816</v>
      </c>
      <c r="I48" s="9">
        <v>25426</v>
      </c>
      <c r="J48" s="9">
        <v>18381</v>
      </c>
      <c r="K48" s="9">
        <v>13080</v>
      </c>
      <c r="L48" s="9">
        <v>9399</v>
      </c>
      <c r="M48" s="9">
        <v>5921</v>
      </c>
      <c r="N48" s="8">
        <f t="shared" si="2"/>
        <v>120460</v>
      </c>
    </row>
    <row r="49" spans="1:14">
      <c r="A49" s="11" t="s">
        <v>53</v>
      </c>
      <c r="B49" s="11">
        <v>1805</v>
      </c>
      <c r="C49" s="11">
        <v>1969</v>
      </c>
      <c r="D49" s="11">
        <v>1831</v>
      </c>
      <c r="E49" s="11">
        <v>1844</v>
      </c>
      <c r="F49" s="11">
        <v>2243</v>
      </c>
      <c r="G49" s="11">
        <v>1392</v>
      </c>
      <c r="H49" s="11">
        <v>1705</v>
      </c>
      <c r="I49" s="11">
        <v>1591</v>
      </c>
      <c r="J49" s="11">
        <v>1893</v>
      </c>
      <c r="K49" s="11">
        <v>1917</v>
      </c>
      <c r="L49" s="11">
        <v>1802</v>
      </c>
      <c r="M49" s="11">
        <v>3217</v>
      </c>
      <c r="N49" s="5">
        <f t="shared" si="2"/>
        <v>23209</v>
      </c>
    </row>
    <row r="50" spans="1:14">
      <c r="A50" s="11" t="s">
        <v>54</v>
      </c>
      <c r="B50" s="11">
        <v>3712</v>
      </c>
      <c r="C50" s="11">
        <v>4702</v>
      </c>
      <c r="D50" s="11">
        <v>6256</v>
      </c>
      <c r="E50" s="11">
        <v>5730</v>
      </c>
      <c r="F50" s="11">
        <v>4079</v>
      </c>
      <c r="G50" s="11">
        <v>4538</v>
      </c>
      <c r="H50" s="11">
        <v>2983</v>
      </c>
      <c r="I50" s="11">
        <v>3262</v>
      </c>
      <c r="J50" s="11">
        <v>3506</v>
      </c>
      <c r="K50" s="11">
        <v>3535</v>
      </c>
      <c r="L50" s="11">
        <v>3819</v>
      </c>
      <c r="M50" s="11">
        <v>3741</v>
      </c>
      <c r="N50" s="5">
        <f t="shared" si="2"/>
        <v>49863</v>
      </c>
    </row>
    <row r="51" spans="1:14">
      <c r="A51" s="9" t="s">
        <v>55</v>
      </c>
      <c r="B51" s="9">
        <v>8029</v>
      </c>
      <c r="C51" s="9">
        <v>6877</v>
      </c>
      <c r="D51" s="9">
        <v>7343</v>
      </c>
      <c r="E51" s="9">
        <v>7744</v>
      </c>
      <c r="F51" s="9">
        <v>5991</v>
      </c>
      <c r="G51" s="9">
        <v>2203</v>
      </c>
      <c r="H51" s="9">
        <v>641</v>
      </c>
      <c r="I51" s="9">
        <v>539</v>
      </c>
      <c r="J51" s="9">
        <v>558</v>
      </c>
      <c r="K51" s="9">
        <v>2443</v>
      </c>
      <c r="L51" s="9">
        <v>5705</v>
      </c>
      <c r="M51" s="9">
        <v>5625</v>
      </c>
      <c r="N51" s="8">
        <f t="shared" si="2"/>
        <v>53698</v>
      </c>
    </row>
    <row r="52" spans="1:14">
      <c r="A52" s="9" t="s">
        <v>56</v>
      </c>
      <c r="B52" s="9">
        <v>442</v>
      </c>
      <c r="C52" s="9">
        <v>600</v>
      </c>
      <c r="D52" s="9">
        <v>1122</v>
      </c>
      <c r="E52" s="9">
        <v>11094</v>
      </c>
      <c r="F52" s="9">
        <v>83011</v>
      </c>
      <c r="G52" s="9">
        <v>111054</v>
      </c>
      <c r="H52" s="9">
        <v>88977</v>
      </c>
      <c r="I52" s="9">
        <v>85013</v>
      </c>
      <c r="J52" s="9">
        <v>18047</v>
      </c>
      <c r="K52" s="9">
        <v>5417</v>
      </c>
      <c r="L52" s="9">
        <v>2450</v>
      </c>
      <c r="M52" s="9">
        <v>1450</v>
      </c>
      <c r="N52" s="8">
        <f t="shared" si="2"/>
        <v>408677</v>
      </c>
    </row>
    <row r="53" spans="1:14">
      <c r="A53" s="11" t="s">
        <v>57</v>
      </c>
      <c r="B53" s="11">
        <v>2652</v>
      </c>
      <c r="C53" s="11">
        <v>1528</v>
      </c>
      <c r="D53" s="11">
        <v>2146</v>
      </c>
      <c r="E53" s="11">
        <v>2315</v>
      </c>
      <c r="F53" s="11">
        <v>2259</v>
      </c>
      <c r="G53" s="11">
        <v>3781</v>
      </c>
      <c r="H53" s="11">
        <v>16097</v>
      </c>
      <c r="I53" s="11">
        <v>30242</v>
      </c>
      <c r="J53" s="11">
        <v>19677</v>
      </c>
      <c r="K53" s="11">
        <v>27721</v>
      </c>
      <c r="L53" s="11">
        <v>13763</v>
      </c>
      <c r="M53" s="11">
        <v>16237</v>
      </c>
      <c r="N53" s="5">
        <f t="shared" si="2"/>
        <v>138418</v>
      </c>
    </row>
    <row r="54" spans="1:14">
      <c r="A54" s="11" t="s">
        <v>58</v>
      </c>
      <c r="B54" s="11">
        <v>12303</v>
      </c>
      <c r="C54" s="11">
        <v>4225</v>
      </c>
      <c r="D54" s="11">
        <v>3528</v>
      </c>
      <c r="E54" s="11">
        <v>7681</v>
      </c>
      <c r="F54" s="11">
        <v>10971</v>
      </c>
      <c r="G54" s="11">
        <v>13452</v>
      </c>
      <c r="H54" s="11">
        <v>2418</v>
      </c>
      <c r="I54" s="11">
        <v>4597</v>
      </c>
      <c r="J54" s="11">
        <v>7955</v>
      </c>
      <c r="K54" s="11">
        <v>26629</v>
      </c>
      <c r="L54" s="11">
        <v>48675</v>
      </c>
      <c r="M54" s="11">
        <v>38347</v>
      </c>
      <c r="N54" s="5">
        <f t="shared" si="2"/>
        <v>180781</v>
      </c>
    </row>
    <row r="55" spans="1:14" ht="7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8"/>
    </row>
    <row r="56" spans="1:14" s="13" customFormat="1">
      <c r="A56" s="9" t="s">
        <v>59</v>
      </c>
      <c r="B56" s="9">
        <f t="shared" ref="B56:N56" si="3">SUM(B31:B54)</f>
        <v>657657</v>
      </c>
      <c r="C56" s="9">
        <f t="shared" si="3"/>
        <v>496521</v>
      </c>
      <c r="D56" s="9">
        <f t="shared" si="3"/>
        <v>476360</v>
      </c>
      <c r="E56" s="9">
        <f t="shared" si="3"/>
        <v>421745</v>
      </c>
      <c r="F56" s="9">
        <f t="shared" si="3"/>
        <v>554226</v>
      </c>
      <c r="G56" s="9">
        <f t="shared" si="3"/>
        <v>558642</v>
      </c>
      <c r="H56" s="9">
        <f t="shared" si="3"/>
        <v>468626</v>
      </c>
      <c r="I56" s="9">
        <f t="shared" si="3"/>
        <v>482143</v>
      </c>
      <c r="J56" s="9">
        <f t="shared" si="3"/>
        <v>279836</v>
      </c>
      <c r="K56" s="9">
        <f t="shared" si="3"/>
        <v>415896</v>
      </c>
      <c r="L56" s="9">
        <f t="shared" si="3"/>
        <v>645978</v>
      </c>
      <c r="M56" s="9">
        <f t="shared" si="3"/>
        <v>733531</v>
      </c>
      <c r="N56" s="8">
        <f t="shared" si="3"/>
        <v>6191161</v>
      </c>
    </row>
    <row r="57" spans="1:14" s="13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5"/>
    </row>
    <row r="58" spans="1:14" s="13" customFormat="1">
      <c r="A58" s="11" t="s">
        <v>60</v>
      </c>
      <c r="B58" s="11">
        <f t="shared" ref="B58:N58" si="4">+B56+B29</f>
        <v>1171596</v>
      </c>
      <c r="C58" s="11">
        <f t="shared" si="4"/>
        <v>986119</v>
      </c>
      <c r="D58" s="11">
        <f t="shared" si="4"/>
        <v>1020122</v>
      </c>
      <c r="E58" s="11">
        <f t="shared" si="4"/>
        <v>891001</v>
      </c>
      <c r="F58" s="11">
        <f t="shared" si="4"/>
        <v>854192</v>
      </c>
      <c r="G58" s="11">
        <f t="shared" si="4"/>
        <v>744443</v>
      </c>
      <c r="H58" s="11">
        <f t="shared" si="4"/>
        <v>571140</v>
      </c>
      <c r="I58" s="11">
        <f t="shared" si="4"/>
        <v>594716</v>
      </c>
      <c r="J58" s="11">
        <f t="shared" si="4"/>
        <v>427967</v>
      </c>
      <c r="K58" s="11">
        <f t="shared" si="4"/>
        <v>764436</v>
      </c>
      <c r="L58" s="11">
        <f t="shared" si="4"/>
        <v>1149308</v>
      </c>
      <c r="M58" s="11">
        <f t="shared" si="4"/>
        <v>1286926</v>
      </c>
      <c r="N58" s="5">
        <f t="shared" si="4"/>
        <v>10461966</v>
      </c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8"/>
    </row>
    <row r="60" spans="1:14">
      <c r="A60" s="9" t="s">
        <v>61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8"/>
    </row>
    <row r="61" spans="1:14">
      <c r="A61" s="18" t="s">
        <v>64</v>
      </c>
    </row>
  </sheetData>
  <mergeCells count="1">
    <mergeCell ref="A3:N3"/>
  </mergeCells>
  <printOptions horizontalCentered="1"/>
  <pageMargins left="0" right="0" top="0.39370078740157483" bottom="0.39370078740157483" header="0" footer="0"/>
  <pageSetup paperSize="9" scale="57" orientation="landscape" r:id="rId1"/>
  <headerFooter alignWithMargins="0">
    <oddHeader>&amp;R&amp;G</oddHeader>
    <oddFooter xml:space="preserve">&amp;CDATOS PROCEDENTES DE ADUANAS PROCESADOS POR FEPEX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zoomScale="75" workbookViewId="0">
      <selection activeCell="A3" sqref="A3:N3"/>
    </sheetView>
  </sheetViews>
  <sheetFormatPr baseColWidth="10" defaultRowHeight="16.5"/>
  <cols>
    <col min="1" max="1" width="23.42578125" style="13" customWidth="1"/>
    <col min="2" max="13" width="14.28515625" style="14" customWidth="1"/>
    <col min="14" max="14" width="14.28515625" style="13" customWidth="1"/>
    <col min="15" max="16384" width="11.42578125" style="14"/>
  </cols>
  <sheetData>
    <row r="1" spans="1:14">
      <c r="G1" s="13"/>
    </row>
    <row r="3" spans="1:14" ht="18">
      <c r="A3" s="33" t="s">
        <v>65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9" customHeight="1"/>
    <row r="5" spans="1:14" s="16" customFormat="1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2" t="s">
        <v>12</v>
      </c>
    </row>
    <row r="6" spans="1:14" s="17" customFormat="1" ht="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4">
      <c r="A7" s="3" t="s">
        <v>13</v>
      </c>
      <c r="B7" s="4">
        <v>441</v>
      </c>
      <c r="C7" s="4">
        <v>414</v>
      </c>
      <c r="D7" s="4">
        <v>347</v>
      </c>
      <c r="E7" s="4">
        <v>163</v>
      </c>
      <c r="F7" s="4">
        <v>39</v>
      </c>
      <c r="G7" s="4">
        <v>101</v>
      </c>
      <c r="H7" s="4">
        <v>20</v>
      </c>
      <c r="I7" s="4">
        <v>11</v>
      </c>
      <c r="J7" s="4">
        <v>29</v>
      </c>
      <c r="K7" s="4">
        <v>94</v>
      </c>
      <c r="L7" s="4">
        <v>342</v>
      </c>
      <c r="M7" s="4">
        <v>363</v>
      </c>
      <c r="N7" s="5">
        <f t="shared" ref="N7:N27" si="0">SUM(B7:M7)</f>
        <v>2364</v>
      </c>
    </row>
    <row r="8" spans="1:14">
      <c r="A8" s="3" t="s">
        <v>14</v>
      </c>
      <c r="B8" s="4">
        <v>4803</v>
      </c>
      <c r="C8" s="4">
        <v>3977</v>
      </c>
      <c r="D8" s="4">
        <v>4857</v>
      </c>
      <c r="E8" s="4">
        <v>4315</v>
      </c>
      <c r="F8" s="4">
        <v>3929</v>
      </c>
      <c r="G8" s="4">
        <v>8507</v>
      </c>
      <c r="H8" s="4">
        <v>11975</v>
      </c>
      <c r="I8" s="4">
        <v>8442</v>
      </c>
      <c r="J8" s="4">
        <v>7617</v>
      </c>
      <c r="K8" s="4">
        <v>6583</v>
      </c>
      <c r="L8" s="4">
        <v>9524</v>
      </c>
      <c r="M8" s="4">
        <v>7012</v>
      </c>
      <c r="N8" s="5">
        <f t="shared" si="0"/>
        <v>81541</v>
      </c>
    </row>
    <row r="9" spans="1:14">
      <c r="A9" s="6" t="s">
        <v>15</v>
      </c>
      <c r="B9" s="7">
        <v>2487</v>
      </c>
      <c r="C9" s="7">
        <v>1306</v>
      </c>
      <c r="D9" s="7">
        <v>1479</v>
      </c>
      <c r="E9" s="7">
        <v>2587</v>
      </c>
      <c r="F9" s="7">
        <v>1103</v>
      </c>
      <c r="G9" s="7">
        <v>490</v>
      </c>
      <c r="H9" s="7">
        <v>148</v>
      </c>
      <c r="I9" s="7">
        <v>115</v>
      </c>
      <c r="J9" s="7">
        <v>306</v>
      </c>
      <c r="K9" s="7">
        <v>131</v>
      </c>
      <c r="L9" s="7">
        <v>803</v>
      </c>
      <c r="M9" s="7">
        <v>1050</v>
      </c>
      <c r="N9" s="8">
        <f t="shared" si="0"/>
        <v>12005</v>
      </c>
    </row>
    <row r="10" spans="1:14">
      <c r="A10" s="6" t="s">
        <v>16</v>
      </c>
      <c r="B10" s="7">
        <v>10744</v>
      </c>
      <c r="C10" s="7">
        <v>11150</v>
      </c>
      <c r="D10" s="7">
        <v>11969</v>
      </c>
      <c r="E10" s="7">
        <v>10161</v>
      </c>
      <c r="F10" s="7">
        <v>8779</v>
      </c>
      <c r="G10" s="7">
        <v>1431</v>
      </c>
      <c r="H10" s="7">
        <v>867</v>
      </c>
      <c r="I10" s="7">
        <v>748</v>
      </c>
      <c r="J10" s="7">
        <v>612</v>
      </c>
      <c r="K10" s="7">
        <v>1187</v>
      </c>
      <c r="L10" s="7">
        <v>7124</v>
      </c>
      <c r="M10" s="7">
        <v>10285</v>
      </c>
      <c r="N10" s="8">
        <f t="shared" si="0"/>
        <v>75057</v>
      </c>
    </row>
    <row r="11" spans="1:14">
      <c r="A11" s="3" t="s">
        <v>17</v>
      </c>
      <c r="B11" s="4">
        <v>14020</v>
      </c>
      <c r="C11" s="4">
        <v>14788</v>
      </c>
      <c r="D11" s="4">
        <v>20280</v>
      </c>
      <c r="E11" s="4">
        <v>13973</v>
      </c>
      <c r="F11" s="4">
        <v>12732</v>
      </c>
      <c r="G11" s="4">
        <v>5175</v>
      </c>
      <c r="H11" s="4">
        <v>2836</v>
      </c>
      <c r="I11" s="4">
        <v>3242</v>
      </c>
      <c r="J11" s="4">
        <v>3953</v>
      </c>
      <c r="K11" s="4">
        <v>12277</v>
      </c>
      <c r="L11" s="4">
        <v>15708</v>
      </c>
      <c r="M11" s="4">
        <v>11228</v>
      </c>
      <c r="N11" s="5">
        <f t="shared" si="0"/>
        <v>130212</v>
      </c>
    </row>
    <row r="12" spans="1:14">
      <c r="A12" s="3" t="s">
        <v>18</v>
      </c>
      <c r="B12" s="4">
        <v>24320</v>
      </c>
      <c r="C12" s="4">
        <v>27542</v>
      </c>
      <c r="D12" s="4">
        <v>38093</v>
      </c>
      <c r="E12" s="4">
        <v>38007</v>
      </c>
      <c r="F12" s="4">
        <v>32198</v>
      </c>
      <c r="G12" s="4">
        <v>11774</v>
      </c>
      <c r="H12" s="4">
        <v>3951</v>
      </c>
      <c r="I12" s="4">
        <v>4781</v>
      </c>
      <c r="J12" s="4">
        <v>10625</v>
      </c>
      <c r="K12" s="4">
        <v>26816</v>
      </c>
      <c r="L12" s="4">
        <v>26163</v>
      </c>
      <c r="M12" s="4">
        <v>21531</v>
      </c>
      <c r="N12" s="5">
        <f t="shared" si="0"/>
        <v>265801</v>
      </c>
    </row>
    <row r="13" spans="1:14">
      <c r="A13" s="6" t="s">
        <v>19</v>
      </c>
      <c r="B13" s="7">
        <v>19076</v>
      </c>
      <c r="C13" s="7">
        <v>17341</v>
      </c>
      <c r="D13" s="7">
        <v>17701</v>
      </c>
      <c r="E13" s="7">
        <v>13723</v>
      </c>
      <c r="F13" s="7">
        <v>12869</v>
      </c>
      <c r="G13" s="7">
        <v>23299</v>
      </c>
      <c r="H13" s="7">
        <v>27672</v>
      </c>
      <c r="I13" s="7">
        <v>31538</v>
      </c>
      <c r="J13" s="7">
        <v>27794</v>
      </c>
      <c r="K13" s="7">
        <v>20649</v>
      </c>
      <c r="L13" s="7">
        <v>21851</v>
      </c>
      <c r="M13" s="7">
        <v>18558</v>
      </c>
      <c r="N13" s="8">
        <f t="shared" si="0"/>
        <v>252071</v>
      </c>
    </row>
    <row r="14" spans="1:14">
      <c r="A14" s="6" t="s">
        <v>20</v>
      </c>
      <c r="B14" s="7">
        <v>52798</v>
      </c>
      <c r="C14" s="7">
        <v>49536</v>
      </c>
      <c r="D14" s="7">
        <v>48549</v>
      </c>
      <c r="E14" s="7">
        <v>47684</v>
      </c>
      <c r="F14" s="7">
        <v>37379</v>
      </c>
      <c r="G14" s="7">
        <v>11719</v>
      </c>
      <c r="H14" s="7">
        <v>2896</v>
      </c>
      <c r="I14" s="7">
        <v>3439</v>
      </c>
      <c r="J14" s="7">
        <v>2854</v>
      </c>
      <c r="K14" s="7">
        <v>9635</v>
      </c>
      <c r="L14" s="7">
        <v>30367</v>
      </c>
      <c r="M14" s="7">
        <v>39127</v>
      </c>
      <c r="N14" s="8">
        <f t="shared" si="0"/>
        <v>335983</v>
      </c>
    </row>
    <row r="15" spans="1:14">
      <c r="A15" s="3" t="s">
        <v>21</v>
      </c>
      <c r="B15" s="4">
        <v>8514</v>
      </c>
      <c r="C15" s="4">
        <v>7265</v>
      </c>
      <c r="D15" s="4">
        <v>6614</v>
      </c>
      <c r="E15" s="4">
        <v>9059</v>
      </c>
      <c r="F15" s="4">
        <v>2896</v>
      </c>
      <c r="G15" s="4">
        <v>641</v>
      </c>
      <c r="H15" s="4">
        <v>487</v>
      </c>
      <c r="I15" s="4">
        <v>906</v>
      </c>
      <c r="J15" s="4">
        <v>936</v>
      </c>
      <c r="K15" s="4">
        <v>1019</v>
      </c>
      <c r="L15" s="4">
        <v>3254</v>
      </c>
      <c r="M15" s="4">
        <v>5922</v>
      </c>
      <c r="N15" s="5">
        <f t="shared" si="0"/>
        <v>47513</v>
      </c>
    </row>
    <row r="16" spans="1:14">
      <c r="A16" s="3" t="s">
        <v>22</v>
      </c>
      <c r="B16" s="4">
        <v>309</v>
      </c>
      <c r="C16" s="4">
        <v>337</v>
      </c>
      <c r="D16" s="4">
        <v>1699</v>
      </c>
      <c r="E16" s="4">
        <v>5115</v>
      </c>
      <c r="F16" s="4">
        <v>3591</v>
      </c>
      <c r="G16" s="4">
        <v>1613</v>
      </c>
      <c r="H16" s="4">
        <v>462</v>
      </c>
      <c r="I16" s="4">
        <v>221</v>
      </c>
      <c r="J16" s="4">
        <v>226</v>
      </c>
      <c r="K16" s="4">
        <v>262</v>
      </c>
      <c r="L16" s="4">
        <v>286</v>
      </c>
      <c r="M16" s="4">
        <v>583</v>
      </c>
      <c r="N16" s="5">
        <f t="shared" si="0"/>
        <v>14704</v>
      </c>
    </row>
    <row r="17" spans="1:16">
      <c r="A17" s="6" t="s">
        <v>23</v>
      </c>
      <c r="B17" s="7">
        <v>2395</v>
      </c>
      <c r="C17" s="7">
        <v>1803</v>
      </c>
      <c r="D17" s="7">
        <v>2421</v>
      </c>
      <c r="E17" s="7">
        <v>1821</v>
      </c>
      <c r="F17" s="7">
        <v>487</v>
      </c>
      <c r="G17" s="7">
        <v>180</v>
      </c>
      <c r="H17" s="7">
        <v>198</v>
      </c>
      <c r="I17" s="7">
        <v>120</v>
      </c>
      <c r="J17" s="7">
        <v>5928</v>
      </c>
      <c r="K17" s="7">
        <v>2149</v>
      </c>
      <c r="L17" s="7">
        <v>4098</v>
      </c>
      <c r="M17" s="7">
        <v>3287</v>
      </c>
      <c r="N17" s="8">
        <f t="shared" si="0"/>
        <v>24887</v>
      </c>
    </row>
    <row r="18" spans="1:16">
      <c r="A18" s="6" t="s">
        <v>24</v>
      </c>
      <c r="B18" s="7">
        <v>164</v>
      </c>
      <c r="C18" s="7">
        <v>200</v>
      </c>
      <c r="D18" s="7">
        <v>727</v>
      </c>
      <c r="E18" s="7">
        <v>660</v>
      </c>
      <c r="F18" s="7">
        <v>535</v>
      </c>
      <c r="G18" s="7">
        <v>233</v>
      </c>
      <c r="H18" s="7">
        <v>84</v>
      </c>
      <c r="I18" s="7">
        <v>204</v>
      </c>
      <c r="J18" s="7">
        <v>252</v>
      </c>
      <c r="K18" s="7">
        <v>384</v>
      </c>
      <c r="L18" s="7">
        <v>246</v>
      </c>
      <c r="M18" s="7">
        <v>238</v>
      </c>
      <c r="N18" s="8">
        <f t="shared" si="0"/>
        <v>3927</v>
      </c>
    </row>
    <row r="19" spans="1:16">
      <c r="A19" s="3" t="s">
        <v>25</v>
      </c>
      <c r="B19" s="4">
        <v>992</v>
      </c>
      <c r="C19" s="4">
        <v>780</v>
      </c>
      <c r="D19" s="4">
        <v>1054</v>
      </c>
      <c r="E19" s="4">
        <v>1599</v>
      </c>
      <c r="F19" s="4">
        <v>1673</v>
      </c>
      <c r="G19" s="4">
        <v>1324</v>
      </c>
      <c r="H19" s="4">
        <v>954</v>
      </c>
      <c r="I19" s="4">
        <v>712</v>
      </c>
      <c r="J19" s="4">
        <v>472</v>
      </c>
      <c r="K19" s="4">
        <v>1101</v>
      </c>
      <c r="L19" s="4">
        <v>1427</v>
      </c>
      <c r="M19" s="4">
        <v>1594</v>
      </c>
      <c r="N19" s="5">
        <f t="shared" si="0"/>
        <v>13682</v>
      </c>
    </row>
    <row r="20" spans="1:16">
      <c r="A20" s="3" t="s">
        <v>26</v>
      </c>
      <c r="B20" s="4">
        <v>84272</v>
      </c>
      <c r="C20" s="4">
        <v>79538</v>
      </c>
      <c r="D20" s="4">
        <v>104678</v>
      </c>
      <c r="E20" s="4">
        <v>102507</v>
      </c>
      <c r="F20" s="4">
        <v>42630</v>
      </c>
      <c r="G20" s="4">
        <v>14689</v>
      </c>
      <c r="H20" s="4">
        <v>9225</v>
      </c>
      <c r="I20" s="4">
        <v>8805</v>
      </c>
      <c r="J20" s="4">
        <v>9616</v>
      </c>
      <c r="K20" s="4">
        <v>30902</v>
      </c>
      <c r="L20" s="4">
        <v>71602</v>
      </c>
      <c r="M20" s="4">
        <v>81776</v>
      </c>
      <c r="N20" s="5">
        <f t="shared" si="0"/>
        <v>640240</v>
      </c>
    </row>
    <row r="21" spans="1:16">
      <c r="A21" s="6" t="s">
        <v>27</v>
      </c>
      <c r="B21" s="7">
        <v>11504</v>
      </c>
      <c r="C21" s="7">
        <v>9733</v>
      </c>
      <c r="D21" s="7">
        <v>11554</v>
      </c>
      <c r="E21" s="7">
        <v>9594</v>
      </c>
      <c r="F21" s="7">
        <v>32877</v>
      </c>
      <c r="G21" s="7">
        <v>47076</v>
      </c>
      <c r="H21" s="7">
        <v>17280</v>
      </c>
      <c r="I21" s="7">
        <v>19517</v>
      </c>
      <c r="J21" s="7">
        <v>21067</v>
      </c>
      <c r="K21" s="7">
        <v>33859</v>
      </c>
      <c r="L21" s="7">
        <v>19862</v>
      </c>
      <c r="M21" s="7">
        <v>15608</v>
      </c>
      <c r="N21" s="8">
        <f t="shared" si="0"/>
        <v>249531</v>
      </c>
    </row>
    <row r="22" spans="1:16">
      <c r="A22" s="6" t="s">
        <v>28</v>
      </c>
      <c r="B22" s="7">
        <v>88876</v>
      </c>
      <c r="C22" s="7">
        <v>66270</v>
      </c>
      <c r="D22" s="7">
        <v>45004</v>
      </c>
      <c r="E22" s="7">
        <v>20228</v>
      </c>
      <c r="F22" s="7">
        <v>13799</v>
      </c>
      <c r="G22" s="7">
        <v>7489</v>
      </c>
      <c r="H22" s="7">
        <v>4792</v>
      </c>
      <c r="I22" s="7">
        <v>6456</v>
      </c>
      <c r="J22" s="7">
        <v>16135</v>
      </c>
      <c r="K22" s="7">
        <v>55068</v>
      </c>
      <c r="L22" s="7">
        <v>74402</v>
      </c>
      <c r="M22" s="7">
        <v>91969</v>
      </c>
      <c r="N22" s="8">
        <f t="shared" si="0"/>
        <v>490488</v>
      </c>
    </row>
    <row r="23" spans="1:16">
      <c r="A23" s="3" t="s">
        <v>29</v>
      </c>
      <c r="B23" s="4">
        <v>62087</v>
      </c>
      <c r="C23" s="4">
        <v>63834</v>
      </c>
      <c r="D23" s="4">
        <v>61239</v>
      </c>
      <c r="E23" s="4">
        <v>46431</v>
      </c>
      <c r="F23" s="4">
        <v>31463</v>
      </c>
      <c r="G23" s="4">
        <v>24366</v>
      </c>
      <c r="H23" s="4">
        <v>23924</v>
      </c>
      <c r="I23" s="4">
        <v>15029</v>
      </c>
      <c r="J23" s="4">
        <v>18341</v>
      </c>
      <c r="K23" s="4">
        <v>35095</v>
      </c>
      <c r="L23" s="4">
        <v>60274</v>
      </c>
      <c r="M23" s="4">
        <v>61496</v>
      </c>
      <c r="N23" s="5">
        <f t="shared" si="0"/>
        <v>503579</v>
      </c>
    </row>
    <row r="24" spans="1:16">
      <c r="A24" s="3" t="s">
        <v>30</v>
      </c>
      <c r="B24" s="4">
        <v>289</v>
      </c>
      <c r="C24" s="4">
        <v>781</v>
      </c>
      <c r="D24" s="4">
        <v>1003</v>
      </c>
      <c r="E24" s="4">
        <v>717</v>
      </c>
      <c r="F24" s="4">
        <v>2952</v>
      </c>
      <c r="G24" s="4">
        <v>4596</v>
      </c>
      <c r="H24" s="4">
        <v>430</v>
      </c>
      <c r="I24" s="4">
        <v>322</v>
      </c>
      <c r="J24" s="4">
        <v>155</v>
      </c>
      <c r="K24" s="4">
        <v>390</v>
      </c>
      <c r="L24" s="4">
        <v>546</v>
      </c>
      <c r="M24" s="4">
        <v>501</v>
      </c>
      <c r="N24" s="5">
        <f t="shared" si="0"/>
        <v>12682</v>
      </c>
    </row>
    <row r="25" spans="1:16">
      <c r="A25" s="6" t="s">
        <v>31</v>
      </c>
      <c r="B25" s="7">
        <v>124410</v>
      </c>
      <c r="C25" s="7">
        <v>115868</v>
      </c>
      <c r="D25" s="7">
        <v>134732</v>
      </c>
      <c r="E25" s="7">
        <v>92828</v>
      </c>
      <c r="F25" s="7">
        <v>80014</v>
      </c>
      <c r="G25" s="7">
        <v>37397</v>
      </c>
      <c r="H25" s="7">
        <v>25115</v>
      </c>
      <c r="I25" s="7">
        <v>25117</v>
      </c>
      <c r="J25" s="7">
        <v>19824</v>
      </c>
      <c r="K25" s="7">
        <v>39930</v>
      </c>
      <c r="L25" s="7">
        <v>81644</v>
      </c>
      <c r="M25" s="7">
        <v>124768</v>
      </c>
      <c r="N25" s="8">
        <f t="shared" si="0"/>
        <v>901647</v>
      </c>
    </row>
    <row r="26" spans="1:16">
      <c r="A26" s="6" t="s">
        <v>32</v>
      </c>
      <c r="B26" s="7">
        <v>4895</v>
      </c>
      <c r="C26" s="7">
        <v>6493</v>
      </c>
      <c r="D26" s="7">
        <v>6826</v>
      </c>
      <c r="E26" s="7">
        <v>13553</v>
      </c>
      <c r="F26" s="7">
        <v>16638</v>
      </c>
      <c r="G26" s="7">
        <v>9828</v>
      </c>
      <c r="H26" s="7">
        <v>2524</v>
      </c>
      <c r="I26" s="7">
        <v>4002</v>
      </c>
      <c r="J26" s="7">
        <v>2659</v>
      </c>
      <c r="K26" s="7">
        <v>3099</v>
      </c>
      <c r="L26" s="7">
        <v>2635</v>
      </c>
      <c r="M26" s="7">
        <v>3959</v>
      </c>
      <c r="N26" s="8">
        <f t="shared" si="0"/>
        <v>77111</v>
      </c>
    </row>
    <row r="27" spans="1:16">
      <c r="A27" s="3" t="s">
        <v>33</v>
      </c>
      <c r="B27" s="4">
        <v>9183</v>
      </c>
      <c r="C27" s="4">
        <v>7708</v>
      </c>
      <c r="D27" s="4">
        <v>9743</v>
      </c>
      <c r="E27" s="4">
        <v>9844</v>
      </c>
      <c r="F27" s="4">
        <v>12447</v>
      </c>
      <c r="G27" s="4">
        <v>14711</v>
      </c>
      <c r="H27" s="4">
        <v>12489</v>
      </c>
      <c r="I27" s="4">
        <v>3904</v>
      </c>
      <c r="J27" s="4">
        <v>4074</v>
      </c>
      <c r="K27" s="4">
        <v>5339</v>
      </c>
      <c r="L27" s="4">
        <v>7838</v>
      </c>
      <c r="M27" s="4">
        <v>7551</v>
      </c>
      <c r="N27" s="5">
        <f t="shared" si="0"/>
        <v>104831</v>
      </c>
    </row>
    <row r="28" spans="1:16" ht="8.25" customHeight="1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</row>
    <row r="29" spans="1:16" s="13" customFormat="1">
      <c r="A29" s="6" t="s">
        <v>34</v>
      </c>
      <c r="B29" s="7">
        <f t="shared" ref="B29:N29" si="1">SUM(B7:B27)</f>
        <v>526579</v>
      </c>
      <c r="C29" s="7">
        <f t="shared" si="1"/>
        <v>486664</v>
      </c>
      <c r="D29" s="7">
        <f t="shared" si="1"/>
        <v>530569</v>
      </c>
      <c r="E29" s="7">
        <f t="shared" si="1"/>
        <v>444569</v>
      </c>
      <c r="F29" s="7">
        <f t="shared" si="1"/>
        <v>351030</v>
      </c>
      <c r="G29" s="7">
        <f t="shared" si="1"/>
        <v>226639</v>
      </c>
      <c r="H29" s="7">
        <f t="shared" si="1"/>
        <v>148329</v>
      </c>
      <c r="I29" s="7">
        <f t="shared" si="1"/>
        <v>137631</v>
      </c>
      <c r="J29" s="7">
        <f t="shared" si="1"/>
        <v>153475</v>
      </c>
      <c r="K29" s="7">
        <f t="shared" si="1"/>
        <v>285969</v>
      </c>
      <c r="L29" s="7">
        <f t="shared" si="1"/>
        <v>439996</v>
      </c>
      <c r="M29" s="7">
        <f t="shared" si="1"/>
        <v>508406</v>
      </c>
      <c r="N29" s="8">
        <f t="shared" si="1"/>
        <v>4239856</v>
      </c>
      <c r="P29" s="14"/>
    </row>
    <row r="30" spans="1:16" s="13" customFormat="1" ht="6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P30" s="14"/>
    </row>
    <row r="31" spans="1:16">
      <c r="A31" s="10" t="s">
        <v>35</v>
      </c>
      <c r="B31" s="10">
        <v>5799</v>
      </c>
      <c r="C31" s="10">
        <v>4971</v>
      </c>
      <c r="D31" s="10">
        <v>7872</v>
      </c>
      <c r="E31" s="10">
        <v>5362</v>
      </c>
      <c r="F31" s="10">
        <v>6012</v>
      </c>
      <c r="G31" s="10">
        <v>2518</v>
      </c>
      <c r="H31" s="10">
        <v>2380</v>
      </c>
      <c r="I31" s="10">
        <v>3696</v>
      </c>
      <c r="J31" s="10">
        <v>4818</v>
      </c>
      <c r="K31" s="10">
        <v>3679</v>
      </c>
      <c r="L31" s="10">
        <v>4679</v>
      </c>
      <c r="M31" s="10">
        <v>8138</v>
      </c>
      <c r="N31" s="10">
        <f t="shared" ref="N31:N54" si="2">SUM(B31:M31)</f>
        <v>59924</v>
      </c>
    </row>
    <row r="32" spans="1:16">
      <c r="A32" s="9" t="s">
        <v>36</v>
      </c>
      <c r="B32" s="9">
        <v>16</v>
      </c>
      <c r="C32" s="9">
        <v>111</v>
      </c>
      <c r="D32" s="9">
        <v>225</v>
      </c>
      <c r="E32" s="9">
        <v>146</v>
      </c>
      <c r="F32" s="9">
        <v>9060</v>
      </c>
      <c r="G32" s="9">
        <v>18669</v>
      </c>
      <c r="H32" s="9">
        <v>8854</v>
      </c>
      <c r="I32" s="9">
        <v>2373</v>
      </c>
      <c r="J32" s="9">
        <v>1701</v>
      </c>
      <c r="K32" s="9">
        <v>559</v>
      </c>
      <c r="L32" s="9">
        <v>241</v>
      </c>
      <c r="M32" s="9">
        <v>182</v>
      </c>
      <c r="N32" s="10">
        <f t="shared" si="2"/>
        <v>42137</v>
      </c>
    </row>
    <row r="33" spans="1:14">
      <c r="A33" s="11" t="s">
        <v>37</v>
      </c>
      <c r="B33" s="11">
        <v>75</v>
      </c>
      <c r="C33" s="11">
        <v>81</v>
      </c>
      <c r="D33" s="11">
        <v>3</v>
      </c>
      <c r="E33" s="11">
        <v>52</v>
      </c>
      <c r="F33" s="11">
        <v>3502</v>
      </c>
      <c r="G33" s="11">
        <v>11967</v>
      </c>
      <c r="H33" s="11">
        <v>7961</v>
      </c>
      <c r="I33" s="11">
        <v>1869</v>
      </c>
      <c r="J33" s="11">
        <v>282</v>
      </c>
      <c r="K33" s="11">
        <v>20</v>
      </c>
      <c r="L33" s="11">
        <v>40</v>
      </c>
      <c r="M33" s="11">
        <v>119</v>
      </c>
      <c r="N33" s="5">
        <f t="shared" si="2"/>
        <v>25971</v>
      </c>
    </row>
    <row r="34" spans="1:14">
      <c r="A34" s="11" t="s">
        <v>38</v>
      </c>
      <c r="B34" s="11">
        <v>113</v>
      </c>
      <c r="C34" s="11">
        <v>234</v>
      </c>
      <c r="D34" s="11">
        <v>414</v>
      </c>
      <c r="E34" s="11">
        <v>305</v>
      </c>
      <c r="F34" s="11">
        <v>709</v>
      </c>
      <c r="G34" s="11">
        <v>12643</v>
      </c>
      <c r="H34" s="11">
        <v>25084</v>
      </c>
      <c r="I34" s="11">
        <v>26380</v>
      </c>
      <c r="J34" s="11">
        <v>20272</v>
      </c>
      <c r="K34" s="11">
        <v>14212</v>
      </c>
      <c r="L34" s="11">
        <v>3761</v>
      </c>
      <c r="M34" s="11">
        <v>1167</v>
      </c>
      <c r="N34" s="5">
        <f t="shared" si="2"/>
        <v>105294</v>
      </c>
    </row>
    <row r="35" spans="1:14">
      <c r="A35" s="9" t="s">
        <v>39</v>
      </c>
      <c r="B35" s="9">
        <v>627</v>
      </c>
      <c r="C35" s="9">
        <v>532</v>
      </c>
      <c r="D35" s="9">
        <v>1812</v>
      </c>
      <c r="E35" s="9">
        <v>2792</v>
      </c>
      <c r="F35" s="9">
        <v>2976</v>
      </c>
      <c r="G35" s="9">
        <v>841</v>
      </c>
      <c r="H35" s="9">
        <v>1580</v>
      </c>
      <c r="I35" s="9">
        <v>920</v>
      </c>
      <c r="J35" s="9">
        <v>81</v>
      </c>
      <c r="K35" s="9">
        <v>271</v>
      </c>
      <c r="L35" s="9">
        <v>421</v>
      </c>
      <c r="M35" s="9">
        <v>957</v>
      </c>
      <c r="N35" s="8">
        <f t="shared" si="2"/>
        <v>13810</v>
      </c>
    </row>
    <row r="36" spans="1:14">
      <c r="A36" s="9" t="s">
        <v>40</v>
      </c>
      <c r="B36" s="9">
        <v>5744</v>
      </c>
      <c r="C36" s="9">
        <v>17674</v>
      </c>
      <c r="D36" s="9">
        <v>70696</v>
      </c>
      <c r="E36" s="9">
        <v>88226</v>
      </c>
      <c r="F36" s="9">
        <v>61037</v>
      </c>
      <c r="G36" s="9">
        <v>19365</v>
      </c>
      <c r="H36" s="9">
        <v>7180</v>
      </c>
      <c r="I36" s="9">
        <v>9912</v>
      </c>
      <c r="J36" s="9">
        <v>605</v>
      </c>
      <c r="K36" s="9">
        <v>2203</v>
      </c>
      <c r="L36" s="9">
        <v>1290</v>
      </c>
      <c r="M36" s="9">
        <v>1237</v>
      </c>
      <c r="N36" s="8">
        <f t="shared" si="2"/>
        <v>285169</v>
      </c>
    </row>
    <row r="37" spans="1:14">
      <c r="A37" s="11" t="s">
        <v>41</v>
      </c>
      <c r="B37" s="11">
        <v>23</v>
      </c>
      <c r="C37" s="11">
        <v>7</v>
      </c>
      <c r="D37" s="11">
        <v>0</v>
      </c>
      <c r="E37" s="11">
        <v>1</v>
      </c>
      <c r="F37" s="11">
        <v>82</v>
      </c>
      <c r="G37" s="11">
        <v>403</v>
      </c>
      <c r="H37" s="11">
        <v>268</v>
      </c>
      <c r="I37" s="11">
        <v>538</v>
      </c>
      <c r="J37" s="11">
        <v>294</v>
      </c>
      <c r="K37" s="11">
        <v>530</v>
      </c>
      <c r="L37" s="11">
        <v>168</v>
      </c>
      <c r="M37" s="11">
        <v>58</v>
      </c>
      <c r="N37" s="5">
        <f t="shared" si="2"/>
        <v>2372</v>
      </c>
    </row>
    <row r="38" spans="1:14">
      <c r="A38" s="11" t="s">
        <v>42</v>
      </c>
      <c r="B38" s="11">
        <v>910</v>
      </c>
      <c r="C38" s="11">
        <v>1464</v>
      </c>
      <c r="D38" s="11">
        <v>1580</v>
      </c>
      <c r="E38" s="11">
        <v>2257</v>
      </c>
      <c r="F38" s="11">
        <v>1375</v>
      </c>
      <c r="G38" s="11">
        <v>1533</v>
      </c>
      <c r="H38" s="11">
        <v>1220</v>
      </c>
      <c r="I38" s="11">
        <v>1303</v>
      </c>
      <c r="J38" s="11">
        <v>959</v>
      </c>
      <c r="K38" s="11">
        <v>1082</v>
      </c>
      <c r="L38" s="11">
        <v>986</v>
      </c>
      <c r="M38" s="11">
        <v>1153</v>
      </c>
      <c r="N38" s="5">
        <f t="shared" si="2"/>
        <v>15822</v>
      </c>
    </row>
    <row r="39" spans="1:14">
      <c r="A39" s="9" t="s">
        <v>43</v>
      </c>
      <c r="B39" s="9">
        <v>46423</v>
      </c>
      <c r="C39" s="9">
        <v>54836</v>
      </c>
      <c r="D39" s="9">
        <v>58616</v>
      </c>
      <c r="E39" s="9">
        <v>64571</v>
      </c>
      <c r="F39" s="9">
        <v>60057</v>
      </c>
      <c r="G39" s="9">
        <v>59273</v>
      </c>
      <c r="H39" s="9">
        <v>37478</v>
      </c>
      <c r="I39" s="9">
        <v>17791</v>
      </c>
      <c r="J39" s="9">
        <v>13597</v>
      </c>
      <c r="K39" s="9">
        <v>32358</v>
      </c>
      <c r="L39" s="9">
        <v>48239</v>
      </c>
      <c r="M39" s="9">
        <v>66432</v>
      </c>
      <c r="N39" s="8">
        <f t="shared" si="2"/>
        <v>559671</v>
      </c>
    </row>
    <row r="40" spans="1:14">
      <c r="A40" s="9" t="s">
        <v>44</v>
      </c>
      <c r="B40" s="9">
        <v>321404</v>
      </c>
      <c r="C40" s="9">
        <v>221238</v>
      </c>
      <c r="D40" s="9">
        <v>117565</v>
      </c>
      <c r="E40" s="9">
        <v>54991</v>
      </c>
      <c r="F40" s="9">
        <v>17901</v>
      </c>
      <c r="G40" s="9">
        <v>4943</v>
      </c>
      <c r="H40" s="9">
        <v>2384</v>
      </c>
      <c r="I40" s="9">
        <v>3058</v>
      </c>
      <c r="J40" s="9">
        <v>31916</v>
      </c>
      <c r="K40" s="9">
        <v>189150</v>
      </c>
      <c r="L40" s="9">
        <v>331112</v>
      </c>
      <c r="M40" s="9">
        <v>374851</v>
      </c>
      <c r="N40" s="8">
        <f t="shared" si="2"/>
        <v>1670513</v>
      </c>
    </row>
    <row r="41" spans="1:14">
      <c r="A41" s="11" t="s">
        <v>45</v>
      </c>
      <c r="B41" s="11">
        <v>942</v>
      </c>
      <c r="C41" s="11">
        <v>897</v>
      </c>
      <c r="D41" s="11">
        <v>929</v>
      </c>
      <c r="E41" s="11">
        <v>953</v>
      </c>
      <c r="F41" s="11">
        <v>1314</v>
      </c>
      <c r="G41" s="11">
        <v>979</v>
      </c>
      <c r="H41" s="11">
        <v>1170</v>
      </c>
      <c r="I41" s="11">
        <v>1070</v>
      </c>
      <c r="J41" s="11">
        <v>4936</v>
      </c>
      <c r="K41" s="11">
        <v>7096</v>
      </c>
      <c r="L41" s="11">
        <v>2668</v>
      </c>
      <c r="M41" s="11">
        <v>1696</v>
      </c>
      <c r="N41" s="5">
        <f t="shared" si="2"/>
        <v>24650</v>
      </c>
    </row>
    <row r="42" spans="1:14">
      <c r="A42" s="11" t="s">
        <v>46</v>
      </c>
      <c r="B42" s="11">
        <v>6687</v>
      </c>
      <c r="C42" s="11">
        <v>6770</v>
      </c>
      <c r="D42" s="11">
        <v>6654</v>
      </c>
      <c r="E42" s="11">
        <v>9890</v>
      </c>
      <c r="F42" s="11">
        <v>7531</v>
      </c>
      <c r="G42" s="11">
        <v>6154</v>
      </c>
      <c r="H42" s="11">
        <v>4964</v>
      </c>
      <c r="I42" s="11">
        <v>10260</v>
      </c>
      <c r="J42" s="11">
        <v>10149</v>
      </c>
      <c r="K42" s="11">
        <v>12652</v>
      </c>
      <c r="L42" s="11">
        <v>9746</v>
      </c>
      <c r="M42" s="11">
        <v>8716</v>
      </c>
      <c r="N42" s="5">
        <f t="shared" si="2"/>
        <v>100173</v>
      </c>
    </row>
    <row r="43" spans="1:14">
      <c r="A43" s="9" t="s">
        <v>47</v>
      </c>
      <c r="B43" s="9">
        <v>117</v>
      </c>
      <c r="C43" s="9">
        <v>132</v>
      </c>
      <c r="D43" s="9">
        <v>54</v>
      </c>
      <c r="E43" s="9">
        <v>343</v>
      </c>
      <c r="F43" s="9">
        <v>17020</v>
      </c>
      <c r="G43" s="9">
        <v>48291</v>
      </c>
      <c r="H43" s="9">
        <v>78539</v>
      </c>
      <c r="I43" s="9">
        <v>82002</v>
      </c>
      <c r="J43" s="9">
        <v>35454</v>
      </c>
      <c r="K43" s="9">
        <v>15366</v>
      </c>
      <c r="L43" s="9">
        <v>3333</v>
      </c>
      <c r="M43" s="9">
        <v>1599</v>
      </c>
      <c r="N43" s="8">
        <f t="shared" si="2"/>
        <v>282250</v>
      </c>
    </row>
    <row r="44" spans="1:14">
      <c r="A44" s="9" t="s">
        <v>48</v>
      </c>
      <c r="B44" s="9">
        <v>1741</v>
      </c>
      <c r="C44" s="9">
        <v>2060</v>
      </c>
      <c r="D44" s="9">
        <v>2485</v>
      </c>
      <c r="E44" s="9">
        <v>7080</v>
      </c>
      <c r="F44" s="9">
        <v>50914</v>
      </c>
      <c r="G44" s="9">
        <v>116300</v>
      </c>
      <c r="H44" s="9">
        <v>100183</v>
      </c>
      <c r="I44" s="9">
        <v>93149</v>
      </c>
      <c r="J44" s="9">
        <v>32795</v>
      </c>
      <c r="K44" s="9">
        <v>15719</v>
      </c>
      <c r="L44" s="9">
        <v>4181</v>
      </c>
      <c r="M44" s="9">
        <v>5125</v>
      </c>
      <c r="N44" s="8">
        <f t="shared" si="2"/>
        <v>431732</v>
      </c>
    </row>
    <row r="45" spans="1:14">
      <c r="A45" s="11" t="s">
        <v>49</v>
      </c>
      <c r="B45" s="11">
        <v>227944</v>
      </c>
      <c r="C45" s="11">
        <v>207240</v>
      </c>
      <c r="D45" s="11">
        <v>226451</v>
      </c>
      <c r="E45" s="11">
        <v>211328</v>
      </c>
      <c r="F45" s="11">
        <v>151674</v>
      </c>
      <c r="G45" s="11">
        <v>85946</v>
      </c>
      <c r="H45" s="11">
        <v>40986</v>
      </c>
      <c r="I45" s="11">
        <v>23185</v>
      </c>
      <c r="J45" s="11">
        <v>14839</v>
      </c>
      <c r="K45" s="11">
        <v>38241</v>
      </c>
      <c r="L45" s="11">
        <v>170578</v>
      </c>
      <c r="M45" s="11">
        <v>228630</v>
      </c>
      <c r="N45" s="5">
        <f t="shared" si="2"/>
        <v>1627042</v>
      </c>
    </row>
    <row r="46" spans="1:14">
      <c r="A46" s="11" t="s">
        <v>50</v>
      </c>
      <c r="B46" s="11">
        <v>54</v>
      </c>
      <c r="C46" s="11">
        <v>129</v>
      </c>
      <c r="D46" s="11">
        <v>166</v>
      </c>
      <c r="E46" s="11">
        <v>879</v>
      </c>
      <c r="F46" s="11">
        <v>23914</v>
      </c>
      <c r="G46" s="11">
        <v>61137</v>
      </c>
      <c r="H46" s="11">
        <v>99498</v>
      </c>
      <c r="I46" s="11">
        <v>92050</v>
      </c>
      <c r="J46" s="11">
        <v>50078</v>
      </c>
      <c r="K46" s="11">
        <v>20180</v>
      </c>
      <c r="L46" s="11">
        <v>3061</v>
      </c>
      <c r="M46" s="11">
        <v>2927</v>
      </c>
      <c r="N46" s="5">
        <f t="shared" si="2"/>
        <v>354073</v>
      </c>
    </row>
    <row r="47" spans="1:14">
      <c r="A47" s="9" t="s">
        <v>51</v>
      </c>
      <c r="B47" s="9">
        <v>132</v>
      </c>
      <c r="C47" s="9">
        <v>92</v>
      </c>
      <c r="D47" s="9">
        <v>162</v>
      </c>
      <c r="E47" s="9">
        <v>102</v>
      </c>
      <c r="F47" s="9">
        <v>412</v>
      </c>
      <c r="G47" s="9">
        <v>139</v>
      </c>
      <c r="H47" s="9">
        <v>129</v>
      </c>
      <c r="I47" s="9">
        <v>426</v>
      </c>
      <c r="J47" s="9">
        <v>250</v>
      </c>
      <c r="K47" s="9">
        <v>57</v>
      </c>
      <c r="L47" s="9">
        <v>136</v>
      </c>
      <c r="M47" s="9">
        <v>300</v>
      </c>
      <c r="N47" s="8">
        <f t="shared" si="2"/>
        <v>2337</v>
      </c>
    </row>
    <row r="48" spans="1:14">
      <c r="A48" s="9" t="s">
        <v>52</v>
      </c>
      <c r="B48" s="9">
        <v>3937</v>
      </c>
      <c r="C48" s="9">
        <v>4066</v>
      </c>
      <c r="D48" s="9">
        <v>5102</v>
      </c>
      <c r="E48" s="9">
        <v>4846</v>
      </c>
      <c r="F48" s="9">
        <v>5469</v>
      </c>
      <c r="G48" s="9">
        <v>2962</v>
      </c>
      <c r="H48" s="9">
        <v>9387</v>
      </c>
      <c r="I48" s="9">
        <v>24152</v>
      </c>
      <c r="J48" s="9">
        <v>20491</v>
      </c>
      <c r="K48" s="9">
        <v>19254</v>
      </c>
      <c r="L48" s="9">
        <v>9543</v>
      </c>
      <c r="M48" s="9">
        <v>5126</v>
      </c>
      <c r="N48" s="8">
        <f t="shared" si="2"/>
        <v>114335</v>
      </c>
    </row>
    <row r="49" spans="1:14">
      <c r="A49" s="11" t="s">
        <v>53</v>
      </c>
      <c r="B49" s="11">
        <v>2064</v>
      </c>
      <c r="C49" s="11">
        <v>1948</v>
      </c>
      <c r="D49" s="11">
        <v>2272</v>
      </c>
      <c r="E49" s="11">
        <v>2389</v>
      </c>
      <c r="F49" s="11">
        <v>2953</v>
      </c>
      <c r="G49" s="11">
        <v>2091</v>
      </c>
      <c r="H49" s="11">
        <v>1548</v>
      </c>
      <c r="I49" s="11">
        <v>1529</v>
      </c>
      <c r="J49" s="11">
        <v>1658</v>
      </c>
      <c r="K49" s="11">
        <v>1503</v>
      </c>
      <c r="L49" s="11">
        <v>2689</v>
      </c>
      <c r="M49" s="11">
        <v>2537</v>
      </c>
      <c r="N49" s="5">
        <f t="shared" si="2"/>
        <v>25181</v>
      </c>
    </row>
    <row r="50" spans="1:14">
      <c r="A50" s="11" t="s">
        <v>54</v>
      </c>
      <c r="B50" s="11">
        <v>4093</v>
      </c>
      <c r="C50" s="11">
        <v>5090</v>
      </c>
      <c r="D50" s="11">
        <v>7153</v>
      </c>
      <c r="E50" s="11">
        <v>6004</v>
      </c>
      <c r="F50" s="11">
        <v>6156</v>
      </c>
      <c r="G50" s="11">
        <v>9415</v>
      </c>
      <c r="H50" s="11">
        <v>4348</v>
      </c>
      <c r="I50" s="11">
        <v>4279</v>
      </c>
      <c r="J50" s="11">
        <v>4510</v>
      </c>
      <c r="K50" s="11">
        <v>6091</v>
      </c>
      <c r="L50" s="11">
        <v>5770</v>
      </c>
      <c r="M50" s="11">
        <v>5574</v>
      </c>
      <c r="N50" s="5">
        <f t="shared" si="2"/>
        <v>68483</v>
      </c>
    </row>
    <row r="51" spans="1:14">
      <c r="A51" s="9" t="s">
        <v>55</v>
      </c>
      <c r="B51" s="9">
        <v>7483</v>
      </c>
      <c r="C51" s="9">
        <v>6597</v>
      </c>
      <c r="D51" s="9">
        <v>7749</v>
      </c>
      <c r="E51" s="9">
        <v>5152</v>
      </c>
      <c r="F51" s="9">
        <v>4283</v>
      </c>
      <c r="G51" s="9">
        <v>857</v>
      </c>
      <c r="H51" s="9">
        <v>536</v>
      </c>
      <c r="I51" s="9">
        <v>392</v>
      </c>
      <c r="J51" s="9">
        <v>506</v>
      </c>
      <c r="K51" s="9">
        <v>2712</v>
      </c>
      <c r="L51" s="9">
        <v>5915</v>
      </c>
      <c r="M51" s="9">
        <v>5041</v>
      </c>
      <c r="N51" s="8">
        <f t="shared" si="2"/>
        <v>47223</v>
      </c>
    </row>
    <row r="52" spans="1:14">
      <c r="A52" s="9" t="s">
        <v>56</v>
      </c>
      <c r="B52" s="9">
        <v>923</v>
      </c>
      <c r="C52" s="9">
        <v>1277</v>
      </c>
      <c r="D52" s="9">
        <v>2165</v>
      </c>
      <c r="E52" s="9">
        <v>12663</v>
      </c>
      <c r="F52" s="9">
        <v>101989</v>
      </c>
      <c r="G52" s="9">
        <v>114544</v>
      </c>
      <c r="H52" s="9">
        <v>137335</v>
      </c>
      <c r="I52" s="9">
        <v>91491</v>
      </c>
      <c r="J52" s="9">
        <v>21999</v>
      </c>
      <c r="K52" s="9">
        <v>7504</v>
      </c>
      <c r="L52" s="9">
        <v>14125</v>
      </c>
      <c r="M52" s="9">
        <v>2214</v>
      </c>
      <c r="N52" s="8">
        <f t="shared" si="2"/>
        <v>508229</v>
      </c>
    </row>
    <row r="53" spans="1:14">
      <c r="A53" s="11" t="s">
        <v>57</v>
      </c>
      <c r="B53" s="11">
        <v>4866</v>
      </c>
      <c r="C53" s="11">
        <v>2086</v>
      </c>
      <c r="D53" s="11">
        <v>1745</v>
      </c>
      <c r="E53" s="11">
        <v>2669</v>
      </c>
      <c r="F53" s="11">
        <v>1381</v>
      </c>
      <c r="G53" s="11">
        <v>5433</v>
      </c>
      <c r="H53" s="11">
        <v>12771</v>
      </c>
      <c r="I53" s="11">
        <v>25816</v>
      </c>
      <c r="J53" s="11">
        <v>20651</v>
      </c>
      <c r="K53" s="11">
        <v>24532</v>
      </c>
      <c r="L53" s="11">
        <v>13476</v>
      </c>
      <c r="M53" s="11">
        <v>12649</v>
      </c>
      <c r="N53" s="5">
        <f t="shared" si="2"/>
        <v>128075</v>
      </c>
    </row>
    <row r="54" spans="1:14">
      <c r="A54" s="11" t="s">
        <v>58</v>
      </c>
      <c r="B54" s="11">
        <v>22859</v>
      </c>
      <c r="C54" s="11">
        <v>5288</v>
      </c>
      <c r="D54" s="11">
        <v>4488</v>
      </c>
      <c r="E54" s="11">
        <v>7039</v>
      </c>
      <c r="F54" s="11">
        <v>20121</v>
      </c>
      <c r="G54" s="11">
        <v>6890</v>
      </c>
      <c r="H54" s="11">
        <v>4553</v>
      </c>
      <c r="I54" s="11">
        <v>6787</v>
      </c>
      <c r="J54" s="11">
        <v>12260</v>
      </c>
      <c r="K54" s="11">
        <v>71243</v>
      </c>
      <c r="L54" s="11">
        <v>122661</v>
      </c>
      <c r="M54" s="11">
        <v>93978</v>
      </c>
      <c r="N54" s="5">
        <f t="shared" si="2"/>
        <v>378167</v>
      </c>
    </row>
    <row r="55" spans="1:14" ht="7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8"/>
    </row>
    <row r="56" spans="1:14" s="13" customFormat="1">
      <c r="A56" s="9" t="s">
        <v>59</v>
      </c>
      <c r="B56" s="9">
        <f t="shared" ref="B56:N56" si="3">SUM(B31:B54)</f>
        <v>664976</v>
      </c>
      <c r="C56" s="9">
        <f t="shared" si="3"/>
        <v>544820</v>
      </c>
      <c r="D56" s="9">
        <f t="shared" si="3"/>
        <v>526358</v>
      </c>
      <c r="E56" s="9">
        <f t="shared" si="3"/>
        <v>490040</v>
      </c>
      <c r="F56" s="9">
        <f t="shared" si="3"/>
        <v>557842</v>
      </c>
      <c r="G56" s="9">
        <f t="shared" si="3"/>
        <v>593293</v>
      </c>
      <c r="H56" s="9">
        <f t="shared" si="3"/>
        <v>590336</v>
      </c>
      <c r="I56" s="9">
        <f t="shared" si="3"/>
        <v>524428</v>
      </c>
      <c r="J56" s="9">
        <f t="shared" si="3"/>
        <v>305101</v>
      </c>
      <c r="K56" s="9">
        <f t="shared" si="3"/>
        <v>486214</v>
      </c>
      <c r="L56" s="9">
        <f t="shared" si="3"/>
        <v>758819</v>
      </c>
      <c r="M56" s="9">
        <f t="shared" si="3"/>
        <v>830406</v>
      </c>
      <c r="N56" s="8">
        <f t="shared" si="3"/>
        <v>6872633</v>
      </c>
    </row>
    <row r="57" spans="1:14" s="13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5"/>
    </row>
    <row r="58" spans="1:14" s="13" customFormat="1">
      <c r="A58" s="11" t="s">
        <v>60</v>
      </c>
      <c r="B58" s="11">
        <f t="shared" ref="B58:N58" si="4">+B56+B29</f>
        <v>1191555</v>
      </c>
      <c r="C58" s="11">
        <f t="shared" si="4"/>
        <v>1031484</v>
      </c>
      <c r="D58" s="11">
        <f t="shared" si="4"/>
        <v>1056927</v>
      </c>
      <c r="E58" s="11">
        <f t="shared" si="4"/>
        <v>934609</v>
      </c>
      <c r="F58" s="11">
        <f t="shared" si="4"/>
        <v>908872</v>
      </c>
      <c r="G58" s="11">
        <f t="shared" si="4"/>
        <v>819932</v>
      </c>
      <c r="H58" s="11">
        <f t="shared" si="4"/>
        <v>738665</v>
      </c>
      <c r="I58" s="11">
        <f t="shared" si="4"/>
        <v>662059</v>
      </c>
      <c r="J58" s="11">
        <f t="shared" si="4"/>
        <v>458576</v>
      </c>
      <c r="K58" s="11">
        <f t="shared" si="4"/>
        <v>772183</v>
      </c>
      <c r="L58" s="11">
        <f t="shared" si="4"/>
        <v>1198815</v>
      </c>
      <c r="M58" s="11">
        <f t="shared" si="4"/>
        <v>1338812</v>
      </c>
      <c r="N58" s="5">
        <f t="shared" si="4"/>
        <v>11112489</v>
      </c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8"/>
    </row>
    <row r="60" spans="1:14">
      <c r="A60" s="9" t="s">
        <v>61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8"/>
    </row>
    <row r="61" spans="1:14">
      <c r="A61" s="18"/>
    </row>
  </sheetData>
  <mergeCells count="1">
    <mergeCell ref="A3:N3"/>
  </mergeCells>
  <printOptions horizontalCentered="1"/>
  <pageMargins left="0" right="0" top="0.39370078740157483" bottom="0.39370078740157483" header="0" footer="0"/>
  <pageSetup paperSize="9" scale="58" orientation="landscape" r:id="rId1"/>
  <headerFooter alignWithMargins="0">
    <oddHeader>&amp;R&amp;G</oddHeader>
    <oddFooter xml:space="preserve">&amp;CDATOS PROCEDENTES DE ADUANAS PROCESADOS POR FEPEX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8"/>
  <sheetViews>
    <sheetView zoomScale="75" workbookViewId="0">
      <selection activeCell="A24" sqref="A24:XFD24"/>
    </sheetView>
  </sheetViews>
  <sheetFormatPr baseColWidth="10" defaultRowHeight="16.5"/>
  <cols>
    <col min="1" max="1" width="26.140625" style="13" customWidth="1"/>
    <col min="2" max="13" width="14.28515625" style="14" customWidth="1"/>
    <col min="14" max="14" width="14.28515625" style="13" customWidth="1"/>
    <col min="15" max="16384" width="11.42578125" style="14"/>
  </cols>
  <sheetData>
    <row r="1" spans="1:14">
      <c r="G1" s="13"/>
    </row>
    <row r="3" spans="1:14" ht="18">
      <c r="A3" s="33" t="s">
        <v>65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5" spans="1:14" s="16" customForma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17" customFormat="1">
      <c r="A6" s="1"/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2" t="s">
        <v>12</v>
      </c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</row>
    <row r="8" spans="1:14">
      <c r="A8" s="3" t="s">
        <v>13</v>
      </c>
      <c r="B8" s="4">
        <v>441</v>
      </c>
      <c r="C8" s="4">
        <v>414</v>
      </c>
      <c r="D8" s="4">
        <v>347</v>
      </c>
      <c r="E8" s="4">
        <v>163</v>
      </c>
      <c r="F8" s="4">
        <v>39</v>
      </c>
      <c r="G8" s="4">
        <v>101</v>
      </c>
      <c r="H8" s="4">
        <v>20</v>
      </c>
      <c r="I8" s="4">
        <v>11</v>
      </c>
      <c r="J8" s="4">
        <v>29</v>
      </c>
      <c r="K8" s="4">
        <v>94</v>
      </c>
      <c r="L8" s="4">
        <v>342</v>
      </c>
      <c r="M8" s="4">
        <v>363</v>
      </c>
      <c r="N8" s="5">
        <f t="shared" ref="N8:N30" si="0">SUM(B8:M8)</f>
        <v>2364</v>
      </c>
    </row>
    <row r="9" spans="1:14">
      <c r="A9" s="3" t="s">
        <v>14</v>
      </c>
      <c r="B9" s="4">
        <v>4803</v>
      </c>
      <c r="C9" s="4">
        <v>3977</v>
      </c>
      <c r="D9" s="4">
        <v>4857</v>
      </c>
      <c r="E9" s="4">
        <v>4315</v>
      </c>
      <c r="F9" s="4">
        <v>3929</v>
      </c>
      <c r="G9" s="4">
        <v>8507</v>
      </c>
      <c r="H9" s="4">
        <v>11975</v>
      </c>
      <c r="I9" s="4">
        <v>8442</v>
      </c>
      <c r="J9" s="4">
        <v>7617</v>
      </c>
      <c r="K9" s="4">
        <v>6583</v>
      </c>
      <c r="L9" s="4">
        <v>9524</v>
      </c>
      <c r="M9" s="4">
        <v>7012</v>
      </c>
      <c r="N9" s="5">
        <f t="shared" si="0"/>
        <v>81541</v>
      </c>
    </row>
    <row r="10" spans="1:14">
      <c r="A10" s="6" t="s">
        <v>15</v>
      </c>
      <c r="B10" s="7">
        <v>2487</v>
      </c>
      <c r="C10" s="7">
        <v>1306</v>
      </c>
      <c r="D10" s="7">
        <v>1479</v>
      </c>
      <c r="E10" s="7">
        <v>2587</v>
      </c>
      <c r="F10" s="7">
        <v>1103</v>
      </c>
      <c r="G10" s="7">
        <v>490</v>
      </c>
      <c r="H10" s="7">
        <v>148</v>
      </c>
      <c r="I10" s="7">
        <v>115</v>
      </c>
      <c r="J10" s="7">
        <v>306</v>
      </c>
      <c r="K10" s="7">
        <v>131</v>
      </c>
      <c r="L10" s="7">
        <v>803</v>
      </c>
      <c r="M10" s="7">
        <v>1050</v>
      </c>
      <c r="N10" s="8">
        <f t="shared" si="0"/>
        <v>12005</v>
      </c>
    </row>
    <row r="11" spans="1:14">
      <c r="A11" s="6" t="s">
        <v>16</v>
      </c>
      <c r="B11" s="7">
        <v>10744</v>
      </c>
      <c r="C11" s="7">
        <v>11150</v>
      </c>
      <c r="D11" s="7">
        <v>11969</v>
      </c>
      <c r="E11" s="7">
        <v>10161</v>
      </c>
      <c r="F11" s="7">
        <v>8779</v>
      </c>
      <c r="G11" s="7">
        <v>1431</v>
      </c>
      <c r="H11" s="7">
        <v>867</v>
      </c>
      <c r="I11" s="7">
        <v>748</v>
      </c>
      <c r="J11" s="7">
        <v>612</v>
      </c>
      <c r="K11" s="7">
        <v>1187</v>
      </c>
      <c r="L11" s="7">
        <v>7124</v>
      </c>
      <c r="M11" s="7">
        <v>10285</v>
      </c>
      <c r="N11" s="8">
        <f t="shared" si="0"/>
        <v>75057</v>
      </c>
    </row>
    <row r="12" spans="1:14">
      <c r="A12" s="3" t="s">
        <v>17</v>
      </c>
      <c r="B12" s="4">
        <v>14020</v>
      </c>
      <c r="C12" s="4">
        <v>14788</v>
      </c>
      <c r="D12" s="4">
        <v>20280</v>
      </c>
      <c r="E12" s="4">
        <v>13973</v>
      </c>
      <c r="F12" s="4">
        <v>12732</v>
      </c>
      <c r="G12" s="4">
        <v>5175</v>
      </c>
      <c r="H12" s="4">
        <v>2836</v>
      </c>
      <c r="I12" s="4">
        <v>3242</v>
      </c>
      <c r="J12" s="4">
        <v>3953</v>
      </c>
      <c r="K12" s="4">
        <v>12277</v>
      </c>
      <c r="L12" s="4">
        <v>15708</v>
      </c>
      <c r="M12" s="4">
        <v>11228</v>
      </c>
      <c r="N12" s="5">
        <f t="shared" si="0"/>
        <v>130212</v>
      </c>
    </row>
    <row r="13" spans="1:14">
      <c r="A13" s="3" t="s">
        <v>18</v>
      </c>
      <c r="B13" s="4">
        <v>24320</v>
      </c>
      <c r="C13" s="4">
        <v>27542</v>
      </c>
      <c r="D13" s="4">
        <v>38093</v>
      </c>
      <c r="E13" s="4">
        <v>38007</v>
      </c>
      <c r="F13" s="4">
        <v>32198</v>
      </c>
      <c r="G13" s="4">
        <v>11774</v>
      </c>
      <c r="H13" s="4">
        <v>3951</v>
      </c>
      <c r="I13" s="4">
        <v>4781</v>
      </c>
      <c r="J13" s="4">
        <v>10625</v>
      </c>
      <c r="K13" s="4">
        <v>26816</v>
      </c>
      <c r="L13" s="4">
        <v>26163</v>
      </c>
      <c r="M13" s="4">
        <v>21531</v>
      </c>
      <c r="N13" s="5">
        <f t="shared" si="0"/>
        <v>265801</v>
      </c>
    </row>
    <row r="14" spans="1:14">
      <c r="A14" s="6" t="s">
        <v>66</v>
      </c>
      <c r="B14" s="7">
        <v>2335</v>
      </c>
      <c r="C14" s="7">
        <v>1246</v>
      </c>
      <c r="D14" s="7">
        <v>2214</v>
      </c>
      <c r="E14" s="7">
        <v>1530</v>
      </c>
      <c r="F14" s="7">
        <v>1079</v>
      </c>
      <c r="G14" s="7">
        <v>678</v>
      </c>
      <c r="H14" s="7">
        <v>529</v>
      </c>
      <c r="I14" s="7">
        <v>459</v>
      </c>
      <c r="J14" s="7">
        <v>745</v>
      </c>
      <c r="K14" s="7">
        <v>1774</v>
      </c>
      <c r="L14" s="7">
        <v>2193</v>
      </c>
      <c r="M14" s="7">
        <v>1558</v>
      </c>
      <c r="N14" s="8">
        <f t="shared" si="0"/>
        <v>16340</v>
      </c>
    </row>
    <row r="15" spans="1:14">
      <c r="A15" s="6" t="s">
        <v>19</v>
      </c>
      <c r="B15" s="7">
        <v>19076</v>
      </c>
      <c r="C15" s="7">
        <v>17341</v>
      </c>
      <c r="D15" s="7">
        <v>17701</v>
      </c>
      <c r="E15" s="7">
        <v>13723</v>
      </c>
      <c r="F15" s="7">
        <v>12869</v>
      </c>
      <c r="G15" s="7">
        <v>23299</v>
      </c>
      <c r="H15" s="7">
        <v>27672</v>
      </c>
      <c r="I15" s="7">
        <v>31538</v>
      </c>
      <c r="J15" s="7">
        <v>27794</v>
      </c>
      <c r="K15" s="7">
        <v>20649</v>
      </c>
      <c r="L15" s="7">
        <v>21851</v>
      </c>
      <c r="M15" s="7">
        <v>18558</v>
      </c>
      <c r="N15" s="8">
        <f t="shared" si="0"/>
        <v>252071</v>
      </c>
    </row>
    <row r="16" spans="1:14">
      <c r="A16" s="3" t="s">
        <v>20</v>
      </c>
      <c r="B16" s="4">
        <v>52798</v>
      </c>
      <c r="C16" s="4">
        <v>49536</v>
      </c>
      <c r="D16" s="4">
        <v>48549</v>
      </c>
      <c r="E16" s="4">
        <v>47684</v>
      </c>
      <c r="F16" s="4">
        <v>37379</v>
      </c>
      <c r="G16" s="4">
        <v>11719</v>
      </c>
      <c r="H16" s="4">
        <v>2896</v>
      </c>
      <c r="I16" s="4">
        <v>3439</v>
      </c>
      <c r="J16" s="4">
        <v>2854</v>
      </c>
      <c r="K16" s="4">
        <v>9635</v>
      </c>
      <c r="L16" s="4">
        <v>30367</v>
      </c>
      <c r="M16" s="4">
        <v>39127</v>
      </c>
      <c r="N16" s="5">
        <f t="shared" si="0"/>
        <v>335983</v>
      </c>
    </row>
    <row r="17" spans="1:16">
      <c r="A17" s="3" t="s">
        <v>21</v>
      </c>
      <c r="B17" s="4">
        <v>8514</v>
      </c>
      <c r="C17" s="4">
        <v>7265</v>
      </c>
      <c r="D17" s="4">
        <v>6614</v>
      </c>
      <c r="E17" s="4">
        <v>9059</v>
      </c>
      <c r="F17" s="4">
        <v>2896</v>
      </c>
      <c r="G17" s="4">
        <v>641</v>
      </c>
      <c r="H17" s="4">
        <v>487</v>
      </c>
      <c r="I17" s="4">
        <v>906</v>
      </c>
      <c r="J17" s="4">
        <v>936</v>
      </c>
      <c r="K17" s="4">
        <v>1019</v>
      </c>
      <c r="L17" s="4">
        <v>3254</v>
      </c>
      <c r="M17" s="4">
        <v>5922</v>
      </c>
      <c r="N17" s="5">
        <f t="shared" si="0"/>
        <v>47513</v>
      </c>
    </row>
    <row r="18" spans="1:16">
      <c r="A18" s="6" t="s">
        <v>22</v>
      </c>
      <c r="B18" s="7">
        <v>309</v>
      </c>
      <c r="C18" s="7">
        <v>337</v>
      </c>
      <c r="D18" s="7">
        <v>1699</v>
      </c>
      <c r="E18" s="7">
        <v>5115</v>
      </c>
      <c r="F18" s="7">
        <v>3591</v>
      </c>
      <c r="G18" s="7">
        <v>1613</v>
      </c>
      <c r="H18" s="7">
        <v>462</v>
      </c>
      <c r="I18" s="7">
        <v>221</v>
      </c>
      <c r="J18" s="7">
        <v>226</v>
      </c>
      <c r="K18" s="7">
        <v>262</v>
      </c>
      <c r="L18" s="7">
        <v>286</v>
      </c>
      <c r="M18" s="7">
        <v>583</v>
      </c>
      <c r="N18" s="8">
        <f t="shared" si="0"/>
        <v>14704</v>
      </c>
    </row>
    <row r="19" spans="1:16">
      <c r="A19" s="6" t="s">
        <v>23</v>
      </c>
      <c r="B19" s="7">
        <v>2395</v>
      </c>
      <c r="C19" s="7">
        <v>1803</v>
      </c>
      <c r="D19" s="7">
        <v>2421</v>
      </c>
      <c r="E19" s="7">
        <v>1821</v>
      </c>
      <c r="F19" s="7">
        <v>487</v>
      </c>
      <c r="G19" s="7">
        <v>180</v>
      </c>
      <c r="H19" s="7">
        <v>198</v>
      </c>
      <c r="I19" s="7">
        <v>120</v>
      </c>
      <c r="J19" s="7">
        <v>5928</v>
      </c>
      <c r="K19" s="7">
        <v>2149</v>
      </c>
      <c r="L19" s="7">
        <v>4098</v>
      </c>
      <c r="M19" s="7">
        <v>3287</v>
      </c>
      <c r="N19" s="8">
        <f t="shared" si="0"/>
        <v>24887</v>
      </c>
    </row>
    <row r="20" spans="1:16">
      <c r="A20" s="3" t="s">
        <v>24</v>
      </c>
      <c r="B20" s="4">
        <v>164</v>
      </c>
      <c r="C20" s="4">
        <v>200</v>
      </c>
      <c r="D20" s="4">
        <v>727</v>
      </c>
      <c r="E20" s="4">
        <v>660</v>
      </c>
      <c r="F20" s="4">
        <v>535</v>
      </c>
      <c r="G20" s="4">
        <v>233</v>
      </c>
      <c r="H20" s="4">
        <v>84</v>
      </c>
      <c r="I20" s="4">
        <v>204</v>
      </c>
      <c r="J20" s="4">
        <v>252</v>
      </c>
      <c r="K20" s="4">
        <v>384</v>
      </c>
      <c r="L20" s="4">
        <v>246</v>
      </c>
      <c r="M20" s="4">
        <v>238</v>
      </c>
      <c r="N20" s="5">
        <f t="shared" si="0"/>
        <v>3927</v>
      </c>
    </row>
    <row r="21" spans="1:16">
      <c r="A21" s="3" t="s">
        <v>25</v>
      </c>
      <c r="B21" s="4">
        <v>992</v>
      </c>
      <c r="C21" s="4">
        <v>780</v>
      </c>
      <c r="D21" s="4">
        <v>1054</v>
      </c>
      <c r="E21" s="4">
        <v>1599</v>
      </c>
      <c r="F21" s="4">
        <v>1673</v>
      </c>
      <c r="G21" s="4">
        <v>1324</v>
      </c>
      <c r="H21" s="4">
        <v>954</v>
      </c>
      <c r="I21" s="4">
        <v>712</v>
      </c>
      <c r="J21" s="4">
        <v>472</v>
      </c>
      <c r="K21" s="4">
        <v>1101</v>
      </c>
      <c r="L21" s="4">
        <v>1427</v>
      </c>
      <c r="M21" s="4">
        <v>1594</v>
      </c>
      <c r="N21" s="5">
        <f t="shared" si="0"/>
        <v>13682</v>
      </c>
    </row>
    <row r="22" spans="1:16">
      <c r="A22" s="6" t="s">
        <v>26</v>
      </c>
      <c r="B22" s="7">
        <v>84272</v>
      </c>
      <c r="C22" s="7">
        <v>79538</v>
      </c>
      <c r="D22" s="7">
        <v>104678</v>
      </c>
      <c r="E22" s="7">
        <v>102507</v>
      </c>
      <c r="F22" s="7">
        <v>42630</v>
      </c>
      <c r="G22" s="7">
        <v>14689</v>
      </c>
      <c r="H22" s="7">
        <v>9225</v>
      </c>
      <c r="I22" s="7">
        <v>8805</v>
      </c>
      <c r="J22" s="7">
        <v>9616</v>
      </c>
      <c r="K22" s="7">
        <v>30902</v>
      </c>
      <c r="L22" s="7">
        <v>71602</v>
      </c>
      <c r="M22" s="7">
        <v>81776</v>
      </c>
      <c r="N22" s="8">
        <f t="shared" si="0"/>
        <v>640240</v>
      </c>
    </row>
    <row r="23" spans="1:16">
      <c r="A23" s="6" t="s">
        <v>67</v>
      </c>
      <c r="B23" s="7">
        <v>130</v>
      </c>
      <c r="C23" s="7">
        <v>198</v>
      </c>
      <c r="D23" s="7">
        <v>33</v>
      </c>
      <c r="E23" s="7">
        <v>102</v>
      </c>
      <c r="F23" s="7">
        <v>737</v>
      </c>
      <c r="G23" s="7">
        <v>2607</v>
      </c>
      <c r="H23" s="7">
        <v>6771</v>
      </c>
      <c r="I23" s="7">
        <v>531</v>
      </c>
      <c r="J23" s="7">
        <v>369</v>
      </c>
      <c r="K23" s="7">
        <v>1024</v>
      </c>
      <c r="L23" s="7">
        <v>1515</v>
      </c>
      <c r="M23" s="7">
        <v>673</v>
      </c>
      <c r="N23" s="8">
        <f t="shared" si="0"/>
        <v>14690</v>
      </c>
    </row>
    <row r="24" spans="1:16">
      <c r="A24" s="3" t="s">
        <v>27</v>
      </c>
      <c r="B24" s="4">
        <v>11504</v>
      </c>
      <c r="C24" s="4">
        <v>9733</v>
      </c>
      <c r="D24" s="4">
        <v>11554</v>
      </c>
      <c r="E24" s="4">
        <v>9594</v>
      </c>
      <c r="F24" s="4">
        <v>32877</v>
      </c>
      <c r="G24" s="4">
        <v>47076</v>
      </c>
      <c r="H24" s="4">
        <v>17280</v>
      </c>
      <c r="I24" s="4">
        <v>19517</v>
      </c>
      <c r="J24" s="4">
        <v>21067</v>
      </c>
      <c r="K24" s="4">
        <v>33859</v>
      </c>
      <c r="L24" s="4">
        <v>19862</v>
      </c>
      <c r="M24" s="4">
        <v>15608</v>
      </c>
      <c r="N24" s="5">
        <f t="shared" si="0"/>
        <v>249531</v>
      </c>
    </row>
    <row r="25" spans="1:16">
      <c r="A25" s="3" t="s">
        <v>28</v>
      </c>
      <c r="B25" s="4">
        <v>88876</v>
      </c>
      <c r="C25" s="4">
        <v>66270</v>
      </c>
      <c r="D25" s="4">
        <v>45004</v>
      </c>
      <c r="E25" s="4">
        <v>20228</v>
      </c>
      <c r="F25" s="4">
        <v>13799</v>
      </c>
      <c r="G25" s="4">
        <v>7489</v>
      </c>
      <c r="H25" s="4">
        <v>4792</v>
      </c>
      <c r="I25" s="4">
        <v>6456</v>
      </c>
      <c r="J25" s="4">
        <v>16135</v>
      </c>
      <c r="K25" s="4">
        <v>55068</v>
      </c>
      <c r="L25" s="4">
        <v>74402</v>
      </c>
      <c r="M25" s="4">
        <v>91969</v>
      </c>
      <c r="N25" s="5">
        <f t="shared" si="0"/>
        <v>490488</v>
      </c>
    </row>
    <row r="26" spans="1:16">
      <c r="A26" s="6" t="s">
        <v>29</v>
      </c>
      <c r="B26" s="7">
        <v>62087</v>
      </c>
      <c r="C26" s="7">
        <v>63834</v>
      </c>
      <c r="D26" s="7">
        <v>61239</v>
      </c>
      <c r="E26" s="7">
        <v>46431</v>
      </c>
      <c r="F26" s="7">
        <v>31463</v>
      </c>
      <c r="G26" s="7">
        <v>24366</v>
      </c>
      <c r="H26" s="7">
        <v>23924</v>
      </c>
      <c r="I26" s="7">
        <v>15029</v>
      </c>
      <c r="J26" s="7">
        <v>18341</v>
      </c>
      <c r="K26" s="7">
        <v>35095</v>
      </c>
      <c r="L26" s="7">
        <v>60274</v>
      </c>
      <c r="M26" s="7">
        <v>61496</v>
      </c>
      <c r="N26" s="8">
        <f t="shared" si="0"/>
        <v>503579</v>
      </c>
    </row>
    <row r="27" spans="1:16">
      <c r="A27" s="6" t="s">
        <v>30</v>
      </c>
      <c r="B27" s="7">
        <v>289</v>
      </c>
      <c r="C27" s="7">
        <v>781</v>
      </c>
      <c r="D27" s="7">
        <v>1003</v>
      </c>
      <c r="E27" s="7">
        <v>717</v>
      </c>
      <c r="F27" s="7">
        <v>2952</v>
      </c>
      <c r="G27" s="7">
        <v>4596</v>
      </c>
      <c r="H27" s="7">
        <v>430</v>
      </c>
      <c r="I27" s="7">
        <v>322</v>
      </c>
      <c r="J27" s="7">
        <v>155</v>
      </c>
      <c r="K27" s="7">
        <v>390</v>
      </c>
      <c r="L27" s="7">
        <v>546</v>
      </c>
      <c r="M27" s="7">
        <v>501</v>
      </c>
      <c r="N27" s="8">
        <f t="shared" si="0"/>
        <v>12682</v>
      </c>
    </row>
    <row r="28" spans="1:16">
      <c r="A28" s="3" t="s">
        <v>31</v>
      </c>
      <c r="B28" s="4">
        <v>124410</v>
      </c>
      <c r="C28" s="4">
        <v>115868</v>
      </c>
      <c r="D28" s="4">
        <v>134732</v>
      </c>
      <c r="E28" s="4">
        <v>92828</v>
      </c>
      <c r="F28" s="4">
        <v>80014</v>
      </c>
      <c r="G28" s="4">
        <v>37397</v>
      </c>
      <c r="H28" s="4">
        <v>25115</v>
      </c>
      <c r="I28" s="4">
        <v>25117</v>
      </c>
      <c r="J28" s="4">
        <v>19824</v>
      </c>
      <c r="K28" s="4">
        <v>39930</v>
      </c>
      <c r="L28" s="4">
        <v>81644</v>
      </c>
      <c r="M28" s="4">
        <v>124768</v>
      </c>
      <c r="N28" s="5">
        <f t="shared" si="0"/>
        <v>901647</v>
      </c>
    </row>
    <row r="29" spans="1:16">
      <c r="A29" s="3" t="s">
        <v>32</v>
      </c>
      <c r="B29" s="4">
        <v>4895</v>
      </c>
      <c r="C29" s="4">
        <v>6493</v>
      </c>
      <c r="D29" s="4">
        <v>6826</v>
      </c>
      <c r="E29" s="4">
        <v>13553</v>
      </c>
      <c r="F29" s="4">
        <v>16638</v>
      </c>
      <c r="G29" s="4">
        <v>9828</v>
      </c>
      <c r="H29" s="4">
        <v>2524</v>
      </c>
      <c r="I29" s="4">
        <v>4002</v>
      </c>
      <c r="J29" s="4">
        <v>2659</v>
      </c>
      <c r="K29" s="4">
        <v>3099</v>
      </c>
      <c r="L29" s="4">
        <v>2635</v>
      </c>
      <c r="M29" s="4">
        <v>3959</v>
      </c>
      <c r="N29" s="5">
        <f t="shared" si="0"/>
        <v>77111</v>
      </c>
    </row>
    <row r="30" spans="1:16">
      <c r="A30" s="6" t="s">
        <v>33</v>
      </c>
      <c r="B30" s="7">
        <v>6719</v>
      </c>
      <c r="C30" s="7">
        <v>6265</v>
      </c>
      <c r="D30" s="7">
        <v>7496</v>
      </c>
      <c r="E30" s="7">
        <v>8212</v>
      </c>
      <c r="F30" s="7">
        <v>10632</v>
      </c>
      <c r="G30" s="7">
        <v>11426</v>
      </c>
      <c r="H30" s="7">
        <v>5189</v>
      </c>
      <c r="I30" s="7">
        <v>2915</v>
      </c>
      <c r="J30" s="7">
        <v>2959</v>
      </c>
      <c r="K30" s="7">
        <v>2540</v>
      </c>
      <c r="L30" s="7">
        <v>4130</v>
      </c>
      <c r="M30" s="7">
        <v>5320</v>
      </c>
      <c r="N30" s="8">
        <f t="shared" si="0"/>
        <v>73803</v>
      </c>
    </row>
    <row r="31" spans="1:16" s="13" customForma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  <c r="P31" s="14"/>
    </row>
    <row r="32" spans="1:16" s="13" customFormat="1">
      <c r="A32" s="10" t="s">
        <v>34</v>
      </c>
      <c r="B32" s="10">
        <f t="shared" ref="B32:N32" si="1">SUM(B8:B30)</f>
        <v>526580</v>
      </c>
      <c r="C32" s="10">
        <f t="shared" si="1"/>
        <v>486665</v>
      </c>
      <c r="D32" s="10">
        <f t="shared" si="1"/>
        <v>530569</v>
      </c>
      <c r="E32" s="10">
        <f t="shared" si="1"/>
        <v>444569</v>
      </c>
      <c r="F32" s="10">
        <f t="shared" si="1"/>
        <v>351031</v>
      </c>
      <c r="G32" s="10">
        <f t="shared" si="1"/>
        <v>226639</v>
      </c>
      <c r="H32" s="10">
        <f t="shared" si="1"/>
        <v>148329</v>
      </c>
      <c r="I32" s="10">
        <f t="shared" si="1"/>
        <v>137632</v>
      </c>
      <c r="J32" s="10">
        <f t="shared" si="1"/>
        <v>153474</v>
      </c>
      <c r="K32" s="10">
        <f t="shared" si="1"/>
        <v>285968</v>
      </c>
      <c r="L32" s="10">
        <f t="shared" si="1"/>
        <v>439996</v>
      </c>
      <c r="M32" s="10">
        <f t="shared" si="1"/>
        <v>508406</v>
      </c>
      <c r="N32" s="10">
        <f t="shared" si="1"/>
        <v>4239858</v>
      </c>
      <c r="P32" s="14"/>
    </row>
    <row r="33" spans="1:1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0"/>
    </row>
    <row r="34" spans="1:14">
      <c r="A34" s="11" t="s">
        <v>35</v>
      </c>
      <c r="B34" s="11">
        <v>5799</v>
      </c>
      <c r="C34" s="11">
        <v>4971</v>
      </c>
      <c r="D34" s="11">
        <v>7872</v>
      </c>
      <c r="E34" s="11">
        <v>5362</v>
      </c>
      <c r="F34" s="11">
        <v>6012</v>
      </c>
      <c r="G34" s="11">
        <v>2518</v>
      </c>
      <c r="H34" s="11">
        <v>2380</v>
      </c>
      <c r="I34" s="11">
        <v>3696</v>
      </c>
      <c r="J34" s="11">
        <v>4818</v>
      </c>
      <c r="K34" s="11">
        <v>3679</v>
      </c>
      <c r="L34" s="11">
        <v>4679</v>
      </c>
      <c r="M34" s="11">
        <v>8138</v>
      </c>
      <c r="N34" s="5">
        <f t="shared" ref="N34:N61" si="2">SUM(B34:M34)</f>
        <v>59924</v>
      </c>
    </row>
    <row r="35" spans="1:14">
      <c r="A35" s="11" t="s">
        <v>36</v>
      </c>
      <c r="B35" s="11">
        <v>16</v>
      </c>
      <c r="C35" s="11">
        <v>111</v>
      </c>
      <c r="D35" s="11">
        <v>225</v>
      </c>
      <c r="E35" s="11">
        <v>146</v>
      </c>
      <c r="F35" s="11">
        <v>9060</v>
      </c>
      <c r="G35" s="11">
        <v>18669</v>
      </c>
      <c r="H35" s="11">
        <v>8854</v>
      </c>
      <c r="I35" s="11">
        <v>2373</v>
      </c>
      <c r="J35" s="11">
        <v>1701</v>
      </c>
      <c r="K35" s="11">
        <v>559</v>
      </c>
      <c r="L35" s="11">
        <v>241</v>
      </c>
      <c r="M35" s="11">
        <v>182</v>
      </c>
      <c r="N35" s="5">
        <f t="shared" si="2"/>
        <v>42137</v>
      </c>
    </row>
    <row r="36" spans="1:14">
      <c r="A36" s="9" t="s">
        <v>68</v>
      </c>
      <c r="B36" s="9">
        <v>109</v>
      </c>
      <c r="C36" s="9">
        <v>37</v>
      </c>
      <c r="D36" s="9">
        <v>268</v>
      </c>
      <c r="E36" s="9">
        <v>2011</v>
      </c>
      <c r="F36" s="9">
        <v>5951</v>
      </c>
      <c r="G36" s="9">
        <v>2700</v>
      </c>
      <c r="H36" s="9">
        <v>1054</v>
      </c>
      <c r="I36" s="9">
        <v>134</v>
      </c>
      <c r="J36" s="9">
        <v>28</v>
      </c>
      <c r="K36" s="9">
        <v>86</v>
      </c>
      <c r="L36" s="9">
        <v>263</v>
      </c>
      <c r="M36" s="9">
        <v>70</v>
      </c>
      <c r="N36" s="8">
        <f t="shared" si="2"/>
        <v>12711</v>
      </c>
    </row>
    <row r="37" spans="1:14">
      <c r="A37" s="9" t="s">
        <v>69</v>
      </c>
      <c r="B37" s="9">
        <v>7594</v>
      </c>
      <c r="C37" s="9">
        <v>1598</v>
      </c>
      <c r="D37" s="9">
        <v>119</v>
      </c>
      <c r="E37" s="9"/>
      <c r="F37" s="9">
        <v>8</v>
      </c>
      <c r="G37" s="9">
        <v>15</v>
      </c>
      <c r="H37" s="9">
        <v>99</v>
      </c>
      <c r="I37" s="9">
        <v>14</v>
      </c>
      <c r="J37" s="9">
        <v>737</v>
      </c>
      <c r="K37" s="9">
        <v>47900</v>
      </c>
      <c r="L37" s="9">
        <v>107496</v>
      </c>
      <c r="M37" s="9">
        <v>81950</v>
      </c>
      <c r="N37" s="8">
        <f t="shared" si="2"/>
        <v>247530</v>
      </c>
    </row>
    <row r="38" spans="1:14">
      <c r="A38" s="11" t="s">
        <v>37</v>
      </c>
      <c r="B38" s="11">
        <v>75</v>
      </c>
      <c r="C38" s="11">
        <v>81</v>
      </c>
      <c r="D38" s="11">
        <v>3</v>
      </c>
      <c r="E38" s="11">
        <v>52</v>
      </c>
      <c r="F38" s="11">
        <v>3502</v>
      </c>
      <c r="G38" s="11">
        <v>11967</v>
      </c>
      <c r="H38" s="11">
        <v>7961</v>
      </c>
      <c r="I38" s="11">
        <v>1869</v>
      </c>
      <c r="J38" s="11">
        <v>282</v>
      </c>
      <c r="K38" s="11">
        <v>20</v>
      </c>
      <c r="L38" s="11">
        <v>40</v>
      </c>
      <c r="M38" s="11">
        <v>119</v>
      </c>
      <c r="N38" s="5">
        <f t="shared" si="2"/>
        <v>25971</v>
      </c>
    </row>
    <row r="39" spans="1:14">
      <c r="A39" s="11" t="s">
        <v>38</v>
      </c>
      <c r="B39" s="11">
        <v>113</v>
      </c>
      <c r="C39" s="11">
        <v>234</v>
      </c>
      <c r="D39" s="11">
        <v>414</v>
      </c>
      <c r="E39" s="11">
        <v>305</v>
      </c>
      <c r="F39" s="11">
        <v>709</v>
      </c>
      <c r="G39" s="11">
        <v>12643</v>
      </c>
      <c r="H39" s="11">
        <v>25084</v>
      </c>
      <c r="I39" s="11">
        <v>26380</v>
      </c>
      <c r="J39" s="11">
        <v>20272</v>
      </c>
      <c r="K39" s="11">
        <v>14212</v>
      </c>
      <c r="L39" s="11">
        <v>3761</v>
      </c>
      <c r="M39" s="11">
        <v>1167</v>
      </c>
      <c r="N39" s="5">
        <f t="shared" si="2"/>
        <v>105294</v>
      </c>
    </row>
    <row r="40" spans="1:14">
      <c r="A40" s="9" t="s">
        <v>39</v>
      </c>
      <c r="B40" s="9">
        <v>627</v>
      </c>
      <c r="C40" s="9">
        <v>532</v>
      </c>
      <c r="D40" s="9">
        <v>1812</v>
      </c>
      <c r="E40" s="9">
        <v>2792</v>
      </c>
      <c r="F40" s="9">
        <v>2976</v>
      </c>
      <c r="G40" s="9">
        <v>841</v>
      </c>
      <c r="H40" s="9">
        <v>1580</v>
      </c>
      <c r="I40" s="9">
        <v>920</v>
      </c>
      <c r="J40" s="9">
        <v>81</v>
      </c>
      <c r="K40" s="9">
        <v>271</v>
      </c>
      <c r="L40" s="9">
        <v>421</v>
      </c>
      <c r="M40" s="9">
        <v>957</v>
      </c>
      <c r="N40" s="8">
        <f t="shared" si="2"/>
        <v>13810</v>
      </c>
    </row>
    <row r="41" spans="1:14">
      <c r="A41" s="9" t="s">
        <v>40</v>
      </c>
      <c r="B41" s="9">
        <v>5744</v>
      </c>
      <c r="C41" s="9">
        <v>17674</v>
      </c>
      <c r="D41" s="9">
        <v>70696</v>
      </c>
      <c r="E41" s="9">
        <v>88226</v>
      </c>
      <c r="F41" s="9">
        <v>61037</v>
      </c>
      <c r="G41" s="9">
        <v>19365</v>
      </c>
      <c r="H41" s="9">
        <v>7180</v>
      </c>
      <c r="I41" s="9">
        <v>9912</v>
      </c>
      <c r="J41" s="9">
        <v>605</v>
      </c>
      <c r="K41" s="9">
        <v>2203</v>
      </c>
      <c r="L41" s="9">
        <v>1290</v>
      </c>
      <c r="M41" s="9">
        <v>1237</v>
      </c>
      <c r="N41" s="8">
        <f t="shared" si="2"/>
        <v>285169</v>
      </c>
    </row>
    <row r="42" spans="1:14">
      <c r="A42" s="11" t="s">
        <v>70</v>
      </c>
      <c r="B42" s="11">
        <v>90</v>
      </c>
      <c r="C42" s="11">
        <v>11</v>
      </c>
      <c r="D42" s="11">
        <v>5</v>
      </c>
      <c r="E42" s="11">
        <v>18</v>
      </c>
      <c r="F42" s="11">
        <v>35</v>
      </c>
      <c r="G42" s="11">
        <v>0</v>
      </c>
      <c r="H42" s="11">
        <v>0</v>
      </c>
      <c r="I42" s="11">
        <v>3</v>
      </c>
      <c r="J42" s="11">
        <v>23</v>
      </c>
      <c r="K42" s="11">
        <v>214</v>
      </c>
      <c r="L42" s="11">
        <v>454</v>
      </c>
      <c r="M42" s="11">
        <v>97</v>
      </c>
      <c r="N42" s="5">
        <f t="shared" si="2"/>
        <v>950</v>
      </c>
    </row>
    <row r="43" spans="1:14">
      <c r="A43" s="11" t="s">
        <v>41</v>
      </c>
      <c r="B43" s="11">
        <v>23</v>
      </c>
      <c r="C43" s="11">
        <v>7</v>
      </c>
      <c r="D43" s="11">
        <v>0</v>
      </c>
      <c r="E43" s="11">
        <v>1</v>
      </c>
      <c r="F43" s="11">
        <v>82</v>
      </c>
      <c r="G43" s="11">
        <v>403</v>
      </c>
      <c r="H43" s="11">
        <v>268</v>
      </c>
      <c r="I43" s="11">
        <v>538</v>
      </c>
      <c r="J43" s="11">
        <v>294</v>
      </c>
      <c r="K43" s="11">
        <v>530</v>
      </c>
      <c r="L43" s="11">
        <v>168</v>
      </c>
      <c r="M43" s="11">
        <v>58</v>
      </c>
      <c r="N43" s="5">
        <f t="shared" si="2"/>
        <v>2372</v>
      </c>
    </row>
    <row r="44" spans="1:14">
      <c r="A44" s="9" t="s">
        <v>42</v>
      </c>
      <c r="B44" s="9">
        <v>910</v>
      </c>
      <c r="C44" s="9">
        <v>1464</v>
      </c>
      <c r="D44" s="9">
        <v>1580</v>
      </c>
      <c r="E44" s="9">
        <v>2257</v>
      </c>
      <c r="F44" s="9">
        <v>1375</v>
      </c>
      <c r="G44" s="9">
        <v>1533</v>
      </c>
      <c r="H44" s="9">
        <v>1220</v>
      </c>
      <c r="I44" s="9">
        <v>1303</v>
      </c>
      <c r="J44" s="9">
        <v>959</v>
      </c>
      <c r="K44" s="9">
        <v>1082</v>
      </c>
      <c r="L44" s="9">
        <v>986</v>
      </c>
      <c r="M44" s="9">
        <v>1153</v>
      </c>
      <c r="N44" s="8">
        <f t="shared" si="2"/>
        <v>15822</v>
      </c>
    </row>
    <row r="45" spans="1:14">
      <c r="A45" s="9" t="s">
        <v>43</v>
      </c>
      <c r="B45" s="9">
        <v>46423</v>
      </c>
      <c r="C45" s="9">
        <v>54836</v>
      </c>
      <c r="D45" s="9">
        <v>58616</v>
      </c>
      <c r="E45" s="9">
        <v>64571</v>
      </c>
      <c r="F45" s="9">
        <v>60057</v>
      </c>
      <c r="G45" s="9">
        <v>59273</v>
      </c>
      <c r="H45" s="9">
        <v>37478</v>
      </c>
      <c r="I45" s="9">
        <v>17791</v>
      </c>
      <c r="J45" s="9">
        <v>13597</v>
      </c>
      <c r="K45" s="9">
        <v>32358</v>
      </c>
      <c r="L45" s="9">
        <v>48239</v>
      </c>
      <c r="M45" s="9">
        <v>66432</v>
      </c>
      <c r="N45" s="8">
        <f t="shared" si="2"/>
        <v>559671</v>
      </c>
    </row>
    <row r="46" spans="1:14">
      <c r="A46" s="11" t="s">
        <v>44</v>
      </c>
      <c r="B46" s="11">
        <v>321404</v>
      </c>
      <c r="C46" s="11">
        <v>221238</v>
      </c>
      <c r="D46" s="11">
        <v>117565</v>
      </c>
      <c r="E46" s="11">
        <v>54991</v>
      </c>
      <c r="F46" s="11">
        <v>17901</v>
      </c>
      <c r="G46" s="11">
        <v>4943</v>
      </c>
      <c r="H46" s="11">
        <v>2384</v>
      </c>
      <c r="I46" s="11">
        <v>3058</v>
      </c>
      <c r="J46" s="11">
        <v>31916</v>
      </c>
      <c r="K46" s="11">
        <v>189150</v>
      </c>
      <c r="L46" s="11">
        <v>331112</v>
      </c>
      <c r="M46" s="11">
        <v>374851</v>
      </c>
      <c r="N46" s="5">
        <f t="shared" si="2"/>
        <v>1670513</v>
      </c>
    </row>
    <row r="47" spans="1:14">
      <c r="A47" s="11" t="s">
        <v>45</v>
      </c>
      <c r="B47" s="11">
        <v>942</v>
      </c>
      <c r="C47" s="11">
        <v>897</v>
      </c>
      <c r="D47" s="11">
        <v>929</v>
      </c>
      <c r="E47" s="11">
        <v>953</v>
      </c>
      <c r="F47" s="11">
        <v>1314</v>
      </c>
      <c r="G47" s="11">
        <v>979</v>
      </c>
      <c r="H47" s="11">
        <v>1170</v>
      </c>
      <c r="I47" s="11">
        <v>1070</v>
      </c>
      <c r="J47" s="11">
        <v>4936</v>
      </c>
      <c r="K47" s="11">
        <v>7096</v>
      </c>
      <c r="L47" s="11">
        <v>2668</v>
      </c>
      <c r="M47" s="11">
        <v>1696</v>
      </c>
      <c r="N47" s="5">
        <f t="shared" si="2"/>
        <v>24650</v>
      </c>
    </row>
    <row r="48" spans="1:14">
      <c r="A48" s="9" t="s">
        <v>46</v>
      </c>
      <c r="B48" s="9">
        <v>6687</v>
      </c>
      <c r="C48" s="9">
        <v>6770</v>
      </c>
      <c r="D48" s="9">
        <v>6654</v>
      </c>
      <c r="E48" s="9">
        <v>9890</v>
      </c>
      <c r="F48" s="9">
        <v>7531</v>
      </c>
      <c r="G48" s="9">
        <v>6154</v>
      </c>
      <c r="H48" s="9">
        <v>4964</v>
      </c>
      <c r="I48" s="9">
        <v>10260</v>
      </c>
      <c r="J48" s="9">
        <v>10149</v>
      </c>
      <c r="K48" s="9">
        <v>12652</v>
      </c>
      <c r="L48" s="9">
        <v>9746</v>
      </c>
      <c r="M48" s="9">
        <v>8716</v>
      </c>
      <c r="N48" s="8">
        <f t="shared" si="2"/>
        <v>100173</v>
      </c>
    </row>
    <row r="49" spans="1:14">
      <c r="A49" s="9" t="s">
        <v>47</v>
      </c>
      <c r="B49" s="9">
        <v>117</v>
      </c>
      <c r="C49" s="9">
        <v>132</v>
      </c>
      <c r="D49" s="9">
        <v>54</v>
      </c>
      <c r="E49" s="9">
        <v>343</v>
      </c>
      <c r="F49" s="9">
        <v>17020</v>
      </c>
      <c r="G49" s="9">
        <v>48291</v>
      </c>
      <c r="H49" s="9">
        <v>78539</v>
      </c>
      <c r="I49" s="9">
        <v>82002</v>
      </c>
      <c r="J49" s="9">
        <v>35454</v>
      </c>
      <c r="K49" s="9">
        <v>15366</v>
      </c>
      <c r="L49" s="9">
        <v>3333</v>
      </c>
      <c r="M49" s="9">
        <v>1599</v>
      </c>
      <c r="N49" s="8">
        <f t="shared" si="2"/>
        <v>282250</v>
      </c>
    </row>
    <row r="50" spans="1:14">
      <c r="A50" s="11" t="s">
        <v>48</v>
      </c>
      <c r="B50" s="11">
        <v>1741</v>
      </c>
      <c r="C50" s="11">
        <v>2060</v>
      </c>
      <c r="D50" s="11">
        <v>2485</v>
      </c>
      <c r="E50" s="11">
        <v>7080</v>
      </c>
      <c r="F50" s="11">
        <v>50914</v>
      </c>
      <c r="G50" s="11">
        <v>116300</v>
      </c>
      <c r="H50" s="11">
        <v>100183</v>
      </c>
      <c r="I50" s="11">
        <v>93149</v>
      </c>
      <c r="J50" s="11">
        <v>32795</v>
      </c>
      <c r="K50" s="11">
        <v>15719</v>
      </c>
      <c r="L50" s="11">
        <v>4181</v>
      </c>
      <c r="M50" s="11">
        <v>5125</v>
      </c>
      <c r="N50" s="5">
        <f t="shared" si="2"/>
        <v>431732</v>
      </c>
    </row>
    <row r="51" spans="1:14">
      <c r="A51" s="11" t="s">
        <v>71</v>
      </c>
      <c r="B51" s="11">
        <v>46</v>
      </c>
      <c r="C51" s="11">
        <v>23</v>
      </c>
      <c r="D51" s="11">
        <v>35</v>
      </c>
      <c r="E51" s="11">
        <v>138</v>
      </c>
      <c r="F51" s="11">
        <v>296</v>
      </c>
      <c r="G51" s="11">
        <v>91</v>
      </c>
      <c r="H51" s="11">
        <v>338</v>
      </c>
      <c r="I51" s="11">
        <v>121</v>
      </c>
      <c r="J51" s="11">
        <v>67</v>
      </c>
      <c r="K51" s="11">
        <v>675</v>
      </c>
      <c r="L51" s="11">
        <v>302</v>
      </c>
      <c r="M51" s="11">
        <v>276</v>
      </c>
      <c r="N51" s="5">
        <f t="shared" si="2"/>
        <v>2408</v>
      </c>
    </row>
    <row r="52" spans="1:14">
      <c r="A52" s="9" t="s">
        <v>49</v>
      </c>
      <c r="B52" s="9">
        <v>227944</v>
      </c>
      <c r="C52" s="9">
        <v>207240</v>
      </c>
      <c r="D52" s="9">
        <v>226451</v>
      </c>
      <c r="E52" s="9">
        <v>211328</v>
      </c>
      <c r="F52" s="9">
        <v>151674</v>
      </c>
      <c r="G52" s="9">
        <v>85946</v>
      </c>
      <c r="H52" s="9">
        <v>40986</v>
      </c>
      <c r="I52" s="9">
        <v>23185</v>
      </c>
      <c r="J52" s="9">
        <v>14839</v>
      </c>
      <c r="K52" s="9">
        <v>38241</v>
      </c>
      <c r="L52" s="9">
        <v>170578</v>
      </c>
      <c r="M52" s="9">
        <v>228630</v>
      </c>
      <c r="N52" s="8">
        <f t="shared" si="2"/>
        <v>1627042</v>
      </c>
    </row>
    <row r="53" spans="1:14">
      <c r="A53" s="9" t="s">
        <v>50</v>
      </c>
      <c r="B53" s="9">
        <v>54</v>
      </c>
      <c r="C53" s="9">
        <v>129</v>
      </c>
      <c r="D53" s="9">
        <v>166</v>
      </c>
      <c r="E53" s="9">
        <v>879</v>
      </c>
      <c r="F53" s="9">
        <v>23914</v>
      </c>
      <c r="G53" s="9">
        <v>61137</v>
      </c>
      <c r="H53" s="9">
        <v>99498</v>
      </c>
      <c r="I53" s="9">
        <v>92050</v>
      </c>
      <c r="J53" s="9">
        <v>50078</v>
      </c>
      <c r="K53" s="9">
        <v>20180</v>
      </c>
      <c r="L53" s="9">
        <v>3061</v>
      </c>
      <c r="M53" s="9">
        <v>2927</v>
      </c>
      <c r="N53" s="8">
        <f t="shared" si="2"/>
        <v>354073</v>
      </c>
    </row>
    <row r="54" spans="1:14">
      <c r="A54" s="11" t="s">
        <v>51</v>
      </c>
      <c r="B54" s="11">
        <v>132</v>
      </c>
      <c r="C54" s="11">
        <v>92</v>
      </c>
      <c r="D54" s="11">
        <v>162</v>
      </c>
      <c r="E54" s="11">
        <v>102</v>
      </c>
      <c r="F54" s="11">
        <v>412</v>
      </c>
      <c r="G54" s="11">
        <v>139</v>
      </c>
      <c r="H54" s="11">
        <v>129</v>
      </c>
      <c r="I54" s="11">
        <v>426</v>
      </c>
      <c r="J54" s="11">
        <v>250</v>
      </c>
      <c r="K54" s="11">
        <v>57</v>
      </c>
      <c r="L54" s="11">
        <v>136</v>
      </c>
      <c r="M54" s="11">
        <v>300</v>
      </c>
      <c r="N54" s="5">
        <f t="shared" si="2"/>
        <v>2337</v>
      </c>
    </row>
    <row r="55" spans="1:14">
      <c r="A55" s="11" t="s">
        <v>52</v>
      </c>
      <c r="B55" s="11">
        <v>3937</v>
      </c>
      <c r="C55" s="11">
        <v>4066</v>
      </c>
      <c r="D55" s="11">
        <v>5102</v>
      </c>
      <c r="E55" s="11">
        <v>4846</v>
      </c>
      <c r="F55" s="11">
        <v>5469</v>
      </c>
      <c r="G55" s="11">
        <v>2962</v>
      </c>
      <c r="H55" s="11">
        <v>9387</v>
      </c>
      <c r="I55" s="11">
        <v>24152</v>
      </c>
      <c r="J55" s="11">
        <v>20491</v>
      </c>
      <c r="K55" s="11">
        <v>19254</v>
      </c>
      <c r="L55" s="11">
        <v>9543</v>
      </c>
      <c r="M55" s="11">
        <v>5126</v>
      </c>
      <c r="N55" s="5">
        <f t="shared" si="2"/>
        <v>114335</v>
      </c>
    </row>
    <row r="56" spans="1:14">
      <c r="A56" s="9" t="s">
        <v>53</v>
      </c>
      <c r="B56" s="9">
        <v>2064</v>
      </c>
      <c r="C56" s="9">
        <v>1948</v>
      </c>
      <c r="D56" s="9">
        <v>2272</v>
      </c>
      <c r="E56" s="9">
        <v>2389</v>
      </c>
      <c r="F56" s="9">
        <v>2953</v>
      </c>
      <c r="G56" s="9">
        <v>2091</v>
      </c>
      <c r="H56" s="9">
        <v>1548</v>
      </c>
      <c r="I56" s="9">
        <v>1529</v>
      </c>
      <c r="J56" s="9">
        <v>1658</v>
      </c>
      <c r="K56" s="9">
        <v>1503</v>
      </c>
      <c r="L56" s="9">
        <v>2689</v>
      </c>
      <c r="M56" s="9">
        <v>2537</v>
      </c>
      <c r="N56" s="8">
        <f t="shared" si="2"/>
        <v>25181</v>
      </c>
    </row>
    <row r="57" spans="1:14">
      <c r="A57" s="9" t="s">
        <v>54</v>
      </c>
      <c r="B57" s="9">
        <v>4093</v>
      </c>
      <c r="C57" s="9">
        <v>5090</v>
      </c>
      <c r="D57" s="9">
        <v>7153</v>
      </c>
      <c r="E57" s="9">
        <v>6004</v>
      </c>
      <c r="F57" s="9">
        <v>6156</v>
      </c>
      <c r="G57" s="9">
        <v>9415</v>
      </c>
      <c r="H57" s="9">
        <v>4348</v>
      </c>
      <c r="I57" s="9">
        <v>4279</v>
      </c>
      <c r="J57" s="9">
        <v>4510</v>
      </c>
      <c r="K57" s="9">
        <v>6091</v>
      </c>
      <c r="L57" s="9">
        <v>5770</v>
      </c>
      <c r="M57" s="9">
        <v>5574</v>
      </c>
      <c r="N57" s="8">
        <f t="shared" si="2"/>
        <v>68483</v>
      </c>
    </row>
    <row r="58" spans="1:14">
      <c r="A58" s="11" t="s">
        <v>55</v>
      </c>
      <c r="B58" s="11">
        <v>7483</v>
      </c>
      <c r="C58" s="11">
        <v>6597</v>
      </c>
      <c r="D58" s="11">
        <v>7749</v>
      </c>
      <c r="E58" s="11">
        <v>5152</v>
      </c>
      <c r="F58" s="11">
        <v>4283</v>
      </c>
      <c r="G58" s="11">
        <v>857</v>
      </c>
      <c r="H58" s="11">
        <v>536</v>
      </c>
      <c r="I58" s="11">
        <v>392</v>
      </c>
      <c r="J58" s="11">
        <v>506</v>
      </c>
      <c r="K58" s="11">
        <v>2712</v>
      </c>
      <c r="L58" s="11">
        <v>5915</v>
      </c>
      <c r="M58" s="11">
        <v>5041</v>
      </c>
      <c r="N58" s="5">
        <f t="shared" si="2"/>
        <v>47223</v>
      </c>
    </row>
    <row r="59" spans="1:14">
      <c r="A59" s="11" t="s">
        <v>56</v>
      </c>
      <c r="B59" s="11">
        <v>923</v>
      </c>
      <c r="C59" s="11">
        <v>1277</v>
      </c>
      <c r="D59" s="11">
        <v>2165</v>
      </c>
      <c r="E59" s="11">
        <v>12663</v>
      </c>
      <c r="F59" s="11">
        <v>101989</v>
      </c>
      <c r="G59" s="11">
        <v>114544</v>
      </c>
      <c r="H59" s="11">
        <v>137335</v>
      </c>
      <c r="I59" s="11">
        <v>91491</v>
      </c>
      <c r="J59" s="11">
        <v>21999</v>
      </c>
      <c r="K59" s="11">
        <v>7504</v>
      </c>
      <c r="L59" s="11">
        <v>14125</v>
      </c>
      <c r="M59" s="11">
        <v>2214</v>
      </c>
      <c r="N59" s="5">
        <f t="shared" si="2"/>
        <v>508229</v>
      </c>
    </row>
    <row r="60" spans="1:14">
      <c r="A60" s="9" t="s">
        <v>57</v>
      </c>
      <c r="B60" s="9">
        <v>4866</v>
      </c>
      <c r="C60" s="9">
        <v>2086</v>
      </c>
      <c r="D60" s="9">
        <v>1745</v>
      </c>
      <c r="E60" s="9">
        <v>2669</v>
      </c>
      <c r="F60" s="9">
        <v>1381</v>
      </c>
      <c r="G60" s="9">
        <v>5433</v>
      </c>
      <c r="H60" s="9">
        <v>12771</v>
      </c>
      <c r="I60" s="9">
        <v>25816</v>
      </c>
      <c r="J60" s="9">
        <v>20651</v>
      </c>
      <c r="K60" s="9">
        <v>24532</v>
      </c>
      <c r="L60" s="9">
        <v>13476</v>
      </c>
      <c r="M60" s="9">
        <v>12649</v>
      </c>
      <c r="N60" s="8">
        <f t="shared" si="2"/>
        <v>128075</v>
      </c>
    </row>
    <row r="61" spans="1:14">
      <c r="A61" s="9" t="s">
        <v>58</v>
      </c>
      <c r="B61" s="9">
        <v>15020</v>
      </c>
      <c r="C61" s="9">
        <v>3620</v>
      </c>
      <c r="D61" s="9">
        <v>4061</v>
      </c>
      <c r="E61" s="9">
        <v>4873</v>
      </c>
      <c r="F61" s="9">
        <v>13830</v>
      </c>
      <c r="G61" s="9">
        <v>4083</v>
      </c>
      <c r="H61" s="9">
        <v>3060</v>
      </c>
      <c r="I61" s="9">
        <v>6515</v>
      </c>
      <c r="J61" s="9">
        <v>11405</v>
      </c>
      <c r="K61" s="9">
        <v>22368</v>
      </c>
      <c r="L61" s="9">
        <v>14145</v>
      </c>
      <c r="M61" s="9">
        <v>11585</v>
      </c>
      <c r="N61" s="8">
        <f t="shared" si="2"/>
        <v>114565</v>
      </c>
    </row>
    <row r="62" spans="1:14" s="13" customForma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10"/>
    </row>
    <row r="63" spans="1:14" s="13" customFormat="1">
      <c r="A63" s="10" t="s">
        <v>59</v>
      </c>
      <c r="B63" s="10">
        <f t="shared" ref="B63:N63" si="3">SUM(B34:B61)</f>
        <v>664976</v>
      </c>
      <c r="C63" s="10">
        <f t="shared" si="3"/>
        <v>544821</v>
      </c>
      <c r="D63" s="10">
        <f t="shared" si="3"/>
        <v>526358</v>
      </c>
      <c r="E63" s="10">
        <f t="shared" si="3"/>
        <v>490041</v>
      </c>
      <c r="F63" s="10">
        <f t="shared" si="3"/>
        <v>557841</v>
      </c>
      <c r="G63" s="10">
        <f t="shared" si="3"/>
        <v>593292</v>
      </c>
      <c r="H63" s="10">
        <f t="shared" si="3"/>
        <v>590334</v>
      </c>
      <c r="I63" s="10">
        <f t="shared" si="3"/>
        <v>524428</v>
      </c>
      <c r="J63" s="10">
        <f t="shared" si="3"/>
        <v>305101</v>
      </c>
      <c r="K63" s="10">
        <f t="shared" si="3"/>
        <v>486214</v>
      </c>
      <c r="L63" s="10">
        <f t="shared" si="3"/>
        <v>758818</v>
      </c>
      <c r="M63" s="10">
        <f t="shared" si="3"/>
        <v>830406</v>
      </c>
      <c r="N63" s="10">
        <f t="shared" si="3"/>
        <v>6872630</v>
      </c>
    </row>
    <row r="64" spans="1:14" s="13" customForma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>
      <c r="A65" s="10" t="s">
        <v>60</v>
      </c>
      <c r="B65" s="10">
        <f t="shared" ref="B65:N65" si="4">+B63+B32</f>
        <v>1191556</v>
      </c>
      <c r="C65" s="10">
        <f t="shared" si="4"/>
        <v>1031486</v>
      </c>
      <c r="D65" s="10">
        <f t="shared" si="4"/>
        <v>1056927</v>
      </c>
      <c r="E65" s="10">
        <f t="shared" si="4"/>
        <v>934610</v>
      </c>
      <c r="F65" s="10">
        <f t="shared" si="4"/>
        <v>908872</v>
      </c>
      <c r="G65" s="10">
        <f t="shared" si="4"/>
        <v>819931</v>
      </c>
      <c r="H65" s="10">
        <f t="shared" si="4"/>
        <v>738663</v>
      </c>
      <c r="I65" s="10">
        <f t="shared" si="4"/>
        <v>662060</v>
      </c>
      <c r="J65" s="10">
        <f t="shared" si="4"/>
        <v>458575</v>
      </c>
      <c r="K65" s="10">
        <f t="shared" si="4"/>
        <v>772182</v>
      </c>
      <c r="L65" s="10">
        <f t="shared" si="4"/>
        <v>1198814</v>
      </c>
      <c r="M65" s="10">
        <f t="shared" si="4"/>
        <v>1338812</v>
      </c>
      <c r="N65" s="10">
        <f t="shared" si="4"/>
        <v>11112488</v>
      </c>
    </row>
    <row r="66" spans="1:1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>
      <c r="A67" s="14" t="s">
        <v>72</v>
      </c>
    </row>
    <row r="68" spans="1:14">
      <c r="A68" s="12"/>
    </row>
  </sheetData>
  <mergeCells count="1">
    <mergeCell ref="A3:N3"/>
  </mergeCells>
  <printOptions horizontalCentered="1" verticalCentered="1"/>
  <pageMargins left="0" right="0" top="0" bottom="0.39370078740157483" header="0" footer="0"/>
  <pageSetup paperSize="9" scale="51" orientation="landscape" r:id="rId1"/>
  <headerFooter alignWithMargins="0">
    <oddHeader>&amp;R&amp;G</oddHeader>
    <oddFooter xml:space="preserve">&amp;C&amp;8DATOS PROCEDENTES DEL DPTO. DE ADUANAS E II.EE. PROCESADOS POR FEPEX&amp;10
</oddFoot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8"/>
  <sheetViews>
    <sheetView zoomScale="75" workbookViewId="0"/>
  </sheetViews>
  <sheetFormatPr baseColWidth="10" defaultRowHeight="16.5"/>
  <cols>
    <col min="1" max="1" width="26.140625" style="13" customWidth="1"/>
    <col min="2" max="3" width="15.7109375" style="14" customWidth="1"/>
    <col min="4" max="4" width="14" style="14" customWidth="1"/>
    <col min="5" max="5" width="15.28515625" style="14" customWidth="1"/>
    <col min="6" max="6" width="14" style="14" customWidth="1"/>
    <col min="7" max="7" width="13.7109375" style="14" customWidth="1"/>
    <col min="8" max="8" width="14" style="14" customWidth="1"/>
    <col min="9" max="9" width="13.85546875" style="14" customWidth="1"/>
    <col min="10" max="10" width="14" style="14" customWidth="1"/>
    <col min="11" max="12" width="13.85546875" style="14" customWidth="1"/>
    <col min="13" max="13" width="15.5703125" style="14" customWidth="1"/>
    <col min="14" max="14" width="15.85546875" style="13" customWidth="1"/>
    <col min="15" max="16384" width="11.42578125" style="14"/>
  </cols>
  <sheetData>
    <row r="1" spans="1:18">
      <c r="G1" s="13"/>
    </row>
    <row r="3" spans="1:18" ht="21">
      <c r="A3" s="35" t="s">
        <v>73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5" spans="1:18" s="16" customForma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8" s="17" customFormat="1">
      <c r="A6" s="28"/>
      <c r="B6" s="28" t="s">
        <v>0</v>
      </c>
      <c r="C6" s="28" t="s">
        <v>1</v>
      </c>
      <c r="D6" s="28" t="s">
        <v>2</v>
      </c>
      <c r="E6" s="28" t="s">
        <v>3</v>
      </c>
      <c r="F6" s="28" t="s">
        <v>4</v>
      </c>
      <c r="G6" s="28" t="s">
        <v>5</v>
      </c>
      <c r="H6" s="28" t="s">
        <v>6</v>
      </c>
      <c r="I6" s="28" t="s">
        <v>7</v>
      </c>
      <c r="J6" s="28" t="s">
        <v>8</v>
      </c>
      <c r="K6" s="28" t="s">
        <v>9</v>
      </c>
      <c r="L6" s="28" t="s">
        <v>10</v>
      </c>
      <c r="M6" s="28" t="s">
        <v>11</v>
      </c>
      <c r="N6" s="19" t="s">
        <v>12</v>
      </c>
      <c r="O6" s="25"/>
      <c r="P6" s="25"/>
      <c r="Q6" s="25"/>
      <c r="R6" s="25"/>
    </row>
    <row r="7" spans="1:18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19"/>
      <c r="O7" s="26"/>
      <c r="P7" s="26"/>
      <c r="Q7" s="26"/>
      <c r="R7" s="26"/>
    </row>
    <row r="8" spans="1:18">
      <c r="A8" s="29" t="s">
        <v>13</v>
      </c>
      <c r="B8" s="20">
        <v>417</v>
      </c>
      <c r="C8" s="20">
        <v>539</v>
      </c>
      <c r="D8" s="20">
        <v>401</v>
      </c>
      <c r="E8" s="20">
        <v>204</v>
      </c>
      <c r="F8" s="20">
        <v>179</v>
      </c>
      <c r="G8" s="20">
        <v>70</v>
      </c>
      <c r="H8" s="20">
        <v>41</v>
      </c>
      <c r="I8" s="20">
        <v>54</v>
      </c>
      <c r="J8" s="20">
        <v>85</v>
      </c>
      <c r="K8" s="20">
        <v>145</v>
      </c>
      <c r="L8" s="20">
        <v>232</v>
      </c>
      <c r="M8" s="20">
        <v>412</v>
      </c>
      <c r="N8" s="21">
        <f t="shared" ref="N8:N30" si="0">SUM(B8:M8)</f>
        <v>2779</v>
      </c>
      <c r="O8" s="26"/>
      <c r="P8" s="26"/>
      <c r="Q8" s="26"/>
      <c r="R8" s="26"/>
    </row>
    <row r="9" spans="1:18">
      <c r="A9" s="29" t="s">
        <v>14</v>
      </c>
      <c r="B9" s="20">
        <v>7837</v>
      </c>
      <c r="C9" s="20">
        <v>6809</v>
      </c>
      <c r="D9" s="20">
        <v>6994</v>
      </c>
      <c r="E9" s="20">
        <v>6327</v>
      </c>
      <c r="F9" s="20">
        <v>5762</v>
      </c>
      <c r="G9" s="20">
        <v>7509</v>
      </c>
      <c r="H9" s="20">
        <v>9910</v>
      </c>
      <c r="I9" s="20">
        <v>10967</v>
      </c>
      <c r="J9" s="20">
        <v>11653</v>
      </c>
      <c r="K9" s="20">
        <v>8619</v>
      </c>
      <c r="L9" s="20">
        <v>7622</v>
      </c>
      <c r="M9" s="20">
        <v>8458</v>
      </c>
      <c r="N9" s="21">
        <f t="shared" si="0"/>
        <v>98467</v>
      </c>
      <c r="O9" s="26"/>
      <c r="P9" s="26"/>
      <c r="Q9" s="26"/>
      <c r="R9" s="26"/>
    </row>
    <row r="10" spans="1:18">
      <c r="A10" s="30" t="s">
        <v>15</v>
      </c>
      <c r="B10" s="22">
        <v>2375</v>
      </c>
      <c r="C10" s="22">
        <v>2611</v>
      </c>
      <c r="D10" s="22">
        <v>2783</v>
      </c>
      <c r="E10" s="22">
        <v>2498</v>
      </c>
      <c r="F10" s="22">
        <v>1129</v>
      </c>
      <c r="G10" s="22">
        <v>331</v>
      </c>
      <c r="H10" s="22">
        <v>98</v>
      </c>
      <c r="I10" s="22">
        <v>41</v>
      </c>
      <c r="J10" s="22">
        <v>388</v>
      </c>
      <c r="K10" s="22">
        <v>159</v>
      </c>
      <c r="L10" s="22">
        <v>604</v>
      </c>
      <c r="M10" s="22">
        <v>1061</v>
      </c>
      <c r="N10" s="23">
        <f t="shared" si="0"/>
        <v>14078</v>
      </c>
      <c r="O10" s="26"/>
      <c r="P10" s="26"/>
      <c r="Q10" s="26"/>
      <c r="R10" s="26"/>
    </row>
    <row r="11" spans="1:18">
      <c r="A11" s="30" t="s">
        <v>16</v>
      </c>
      <c r="B11" s="22">
        <v>11593</v>
      </c>
      <c r="C11" s="22">
        <v>10743</v>
      </c>
      <c r="D11" s="22">
        <v>12767</v>
      </c>
      <c r="E11" s="22">
        <v>12272</v>
      </c>
      <c r="F11" s="22">
        <v>11448</v>
      </c>
      <c r="G11" s="22">
        <v>4128</v>
      </c>
      <c r="H11" s="22">
        <v>415</v>
      </c>
      <c r="I11" s="22">
        <v>849</v>
      </c>
      <c r="J11" s="22">
        <v>873</v>
      </c>
      <c r="K11" s="22">
        <v>2229</v>
      </c>
      <c r="L11" s="22">
        <v>7005</v>
      </c>
      <c r="M11" s="22">
        <v>13373</v>
      </c>
      <c r="N11" s="23">
        <f t="shared" si="0"/>
        <v>87695</v>
      </c>
      <c r="O11" s="26"/>
      <c r="P11" s="26"/>
      <c r="Q11" s="26"/>
      <c r="R11" s="26"/>
    </row>
    <row r="12" spans="1:18">
      <c r="A12" s="29" t="s">
        <v>17</v>
      </c>
      <c r="B12" s="20">
        <v>11520</v>
      </c>
      <c r="C12" s="20">
        <v>11226</v>
      </c>
      <c r="D12" s="20">
        <v>13602</v>
      </c>
      <c r="E12" s="20">
        <v>13659</v>
      </c>
      <c r="F12" s="20">
        <v>13296</v>
      </c>
      <c r="G12" s="20">
        <v>7396</v>
      </c>
      <c r="H12" s="20">
        <v>3598</v>
      </c>
      <c r="I12" s="20">
        <v>3511</v>
      </c>
      <c r="J12" s="20">
        <v>6464</v>
      </c>
      <c r="K12" s="20">
        <v>21424</v>
      </c>
      <c r="L12" s="20">
        <v>15057</v>
      </c>
      <c r="M12" s="20">
        <v>13392</v>
      </c>
      <c r="N12" s="21">
        <f t="shared" si="0"/>
        <v>134145</v>
      </c>
      <c r="O12" s="26"/>
      <c r="P12" s="26"/>
      <c r="Q12" s="26"/>
      <c r="R12" s="26"/>
    </row>
    <row r="13" spans="1:18">
      <c r="A13" s="29" t="s">
        <v>18</v>
      </c>
      <c r="B13" s="20">
        <v>25991</v>
      </c>
      <c r="C13" s="20">
        <v>28886</v>
      </c>
      <c r="D13" s="20">
        <v>34126</v>
      </c>
      <c r="E13" s="20">
        <v>39012</v>
      </c>
      <c r="F13" s="20">
        <v>40128</v>
      </c>
      <c r="G13" s="20">
        <v>16851</v>
      </c>
      <c r="H13" s="20">
        <v>4802</v>
      </c>
      <c r="I13" s="20">
        <v>3469</v>
      </c>
      <c r="J13" s="20">
        <v>14586</v>
      </c>
      <c r="K13" s="20">
        <v>27838</v>
      </c>
      <c r="L13" s="20">
        <v>23261</v>
      </c>
      <c r="M13" s="20">
        <v>20599</v>
      </c>
      <c r="N13" s="21">
        <f t="shared" si="0"/>
        <v>279549</v>
      </c>
      <c r="O13" s="26"/>
      <c r="P13" s="26"/>
      <c r="Q13" s="26"/>
      <c r="R13" s="26"/>
    </row>
    <row r="14" spans="1:18">
      <c r="A14" s="30" t="s">
        <v>66</v>
      </c>
      <c r="B14" s="22">
        <v>2105</v>
      </c>
      <c r="C14" s="22">
        <v>2997</v>
      </c>
      <c r="D14" s="22">
        <v>2972</v>
      </c>
      <c r="E14" s="22">
        <v>2901</v>
      </c>
      <c r="F14" s="22">
        <v>2153</v>
      </c>
      <c r="G14" s="22">
        <v>1420</v>
      </c>
      <c r="H14" s="22">
        <v>692</v>
      </c>
      <c r="I14" s="22">
        <v>929</v>
      </c>
      <c r="J14" s="22">
        <v>975</v>
      </c>
      <c r="K14" s="22">
        <v>1891</v>
      </c>
      <c r="L14" s="22">
        <v>1919</v>
      </c>
      <c r="M14" s="22">
        <v>1898</v>
      </c>
      <c r="N14" s="23">
        <f t="shared" si="0"/>
        <v>22852</v>
      </c>
      <c r="O14" s="26"/>
      <c r="P14" s="26"/>
      <c r="Q14" s="26"/>
      <c r="R14" s="26"/>
    </row>
    <row r="15" spans="1:18">
      <c r="A15" s="30" t="s">
        <v>19</v>
      </c>
      <c r="B15" s="22">
        <v>22804</v>
      </c>
      <c r="C15" s="22">
        <v>17997</v>
      </c>
      <c r="D15" s="22">
        <v>16852</v>
      </c>
      <c r="E15" s="22">
        <v>12761</v>
      </c>
      <c r="F15" s="22">
        <v>14834</v>
      </c>
      <c r="G15" s="22">
        <v>18802</v>
      </c>
      <c r="H15" s="22">
        <v>33826</v>
      </c>
      <c r="I15" s="22">
        <v>41285</v>
      </c>
      <c r="J15" s="22">
        <v>28761</v>
      </c>
      <c r="K15" s="22">
        <v>29709</v>
      </c>
      <c r="L15" s="22">
        <v>25740</v>
      </c>
      <c r="M15" s="22">
        <v>23986</v>
      </c>
      <c r="N15" s="23">
        <f t="shared" si="0"/>
        <v>287357</v>
      </c>
      <c r="O15" s="26"/>
      <c r="P15" s="26"/>
      <c r="Q15" s="26"/>
      <c r="R15" s="26"/>
    </row>
    <row r="16" spans="1:18">
      <c r="A16" s="29" t="s">
        <v>20</v>
      </c>
      <c r="B16" s="20">
        <v>55983</v>
      </c>
      <c r="C16" s="20">
        <v>51547</v>
      </c>
      <c r="D16" s="20">
        <v>50423</v>
      </c>
      <c r="E16" s="20">
        <v>58708</v>
      </c>
      <c r="F16" s="20">
        <v>41738</v>
      </c>
      <c r="G16" s="20">
        <v>19818</v>
      </c>
      <c r="H16" s="20">
        <v>4927</v>
      </c>
      <c r="I16" s="20">
        <v>4568</v>
      </c>
      <c r="J16" s="20">
        <v>6082</v>
      </c>
      <c r="K16" s="20">
        <v>9924</v>
      </c>
      <c r="L16" s="20">
        <v>27768</v>
      </c>
      <c r="M16" s="20">
        <v>34392</v>
      </c>
      <c r="N16" s="21">
        <f t="shared" si="0"/>
        <v>365878</v>
      </c>
      <c r="O16" s="26"/>
      <c r="P16" s="26"/>
      <c r="Q16" s="26"/>
      <c r="R16" s="26"/>
    </row>
    <row r="17" spans="1:18">
      <c r="A17" s="29" t="s">
        <v>21</v>
      </c>
      <c r="B17" s="20">
        <v>9810</v>
      </c>
      <c r="C17" s="20">
        <v>8771</v>
      </c>
      <c r="D17" s="20">
        <v>10164</v>
      </c>
      <c r="E17" s="20">
        <v>7599</v>
      </c>
      <c r="F17" s="20">
        <v>2894</v>
      </c>
      <c r="G17" s="20">
        <v>1814</v>
      </c>
      <c r="H17" s="20">
        <v>876</v>
      </c>
      <c r="I17" s="20">
        <v>1282</v>
      </c>
      <c r="J17" s="20">
        <v>790</v>
      </c>
      <c r="K17" s="20">
        <v>1816</v>
      </c>
      <c r="L17" s="20">
        <v>4880</v>
      </c>
      <c r="M17" s="20">
        <v>8491</v>
      </c>
      <c r="N17" s="21">
        <f t="shared" si="0"/>
        <v>59187</v>
      </c>
      <c r="O17" s="26"/>
      <c r="P17" s="26"/>
      <c r="Q17" s="26"/>
      <c r="R17" s="26"/>
    </row>
    <row r="18" spans="1:18">
      <c r="A18" s="30" t="s">
        <v>22</v>
      </c>
      <c r="B18" s="22">
        <v>200</v>
      </c>
      <c r="C18" s="22">
        <v>413</v>
      </c>
      <c r="D18" s="22">
        <v>797</v>
      </c>
      <c r="E18" s="22">
        <v>4313</v>
      </c>
      <c r="F18" s="22">
        <v>5244</v>
      </c>
      <c r="G18" s="22">
        <v>2221</v>
      </c>
      <c r="H18" s="22">
        <v>964</v>
      </c>
      <c r="I18" s="22">
        <v>522</v>
      </c>
      <c r="J18" s="22">
        <v>264</v>
      </c>
      <c r="K18" s="22">
        <v>310</v>
      </c>
      <c r="L18" s="22">
        <v>229</v>
      </c>
      <c r="M18" s="22">
        <v>496</v>
      </c>
      <c r="N18" s="23">
        <f t="shared" si="0"/>
        <v>15973</v>
      </c>
      <c r="O18" s="26"/>
      <c r="P18" s="26"/>
      <c r="Q18" s="26"/>
      <c r="R18" s="26"/>
    </row>
    <row r="19" spans="1:18">
      <c r="A19" s="30" t="s">
        <v>23</v>
      </c>
      <c r="B19" s="22">
        <v>4751</v>
      </c>
      <c r="C19" s="22">
        <v>4180</v>
      </c>
      <c r="D19" s="22">
        <v>4613</v>
      </c>
      <c r="E19" s="22">
        <v>5422</v>
      </c>
      <c r="F19" s="22">
        <v>1105</v>
      </c>
      <c r="G19" s="22">
        <v>241</v>
      </c>
      <c r="H19" s="22">
        <v>78</v>
      </c>
      <c r="I19" s="22">
        <v>76</v>
      </c>
      <c r="J19" s="22">
        <v>113</v>
      </c>
      <c r="K19" s="22">
        <v>445</v>
      </c>
      <c r="L19" s="22">
        <v>2273</v>
      </c>
      <c r="M19" s="22">
        <v>3352</v>
      </c>
      <c r="N19" s="23">
        <f t="shared" si="0"/>
        <v>26649</v>
      </c>
      <c r="O19" s="26"/>
      <c r="P19" s="26"/>
      <c r="Q19" s="26"/>
      <c r="R19" s="26"/>
    </row>
    <row r="20" spans="1:18">
      <c r="A20" s="29" t="s">
        <v>24</v>
      </c>
      <c r="B20" s="20">
        <v>279</v>
      </c>
      <c r="C20" s="20">
        <v>342</v>
      </c>
      <c r="D20" s="20">
        <v>518</v>
      </c>
      <c r="E20" s="20">
        <v>808</v>
      </c>
      <c r="F20" s="20">
        <v>465</v>
      </c>
      <c r="G20" s="20">
        <v>292</v>
      </c>
      <c r="H20" s="20">
        <v>241</v>
      </c>
      <c r="I20" s="20">
        <v>340</v>
      </c>
      <c r="J20" s="20">
        <v>248</v>
      </c>
      <c r="K20" s="20">
        <v>374</v>
      </c>
      <c r="L20" s="20">
        <v>320</v>
      </c>
      <c r="M20" s="20">
        <v>323</v>
      </c>
      <c r="N20" s="21">
        <f t="shared" si="0"/>
        <v>4550</v>
      </c>
      <c r="O20" s="26"/>
      <c r="P20" s="26"/>
      <c r="Q20" s="26"/>
      <c r="R20" s="26"/>
    </row>
    <row r="21" spans="1:18">
      <c r="A21" s="29" t="s">
        <v>25</v>
      </c>
      <c r="B21" s="20">
        <v>1542</v>
      </c>
      <c r="C21" s="20">
        <v>1676</v>
      </c>
      <c r="D21" s="20">
        <v>2614</v>
      </c>
      <c r="E21" s="20">
        <v>2742</v>
      </c>
      <c r="F21" s="20">
        <v>2120</v>
      </c>
      <c r="G21" s="20">
        <v>1916</v>
      </c>
      <c r="H21" s="20">
        <v>1039</v>
      </c>
      <c r="I21" s="20">
        <v>1194</v>
      </c>
      <c r="J21" s="20">
        <v>1022</v>
      </c>
      <c r="K21" s="20">
        <v>1291</v>
      </c>
      <c r="L21" s="20">
        <v>1680</v>
      </c>
      <c r="M21" s="20">
        <v>1639</v>
      </c>
      <c r="N21" s="21">
        <f t="shared" si="0"/>
        <v>20475</v>
      </c>
      <c r="O21" s="26"/>
      <c r="P21" s="26"/>
      <c r="Q21" s="26"/>
      <c r="R21" s="26"/>
    </row>
    <row r="22" spans="1:18">
      <c r="A22" s="30" t="s">
        <v>26</v>
      </c>
      <c r="B22" s="22">
        <v>96886</v>
      </c>
      <c r="C22" s="22">
        <v>80933</v>
      </c>
      <c r="D22" s="22">
        <v>101039</v>
      </c>
      <c r="E22" s="22">
        <v>94873</v>
      </c>
      <c r="F22" s="22">
        <v>53771</v>
      </c>
      <c r="G22" s="22">
        <v>22354</v>
      </c>
      <c r="H22" s="22">
        <v>6165</v>
      </c>
      <c r="I22" s="22">
        <v>8280</v>
      </c>
      <c r="J22" s="22">
        <v>7171</v>
      </c>
      <c r="K22" s="22">
        <v>34564</v>
      </c>
      <c r="L22" s="22">
        <v>80161</v>
      </c>
      <c r="M22" s="22">
        <v>93629</v>
      </c>
      <c r="N22" s="23">
        <f t="shared" si="0"/>
        <v>679826</v>
      </c>
      <c r="O22" s="26"/>
      <c r="P22" s="26"/>
      <c r="Q22" s="26"/>
      <c r="R22" s="26"/>
    </row>
    <row r="23" spans="1:18">
      <c r="A23" s="30" t="s">
        <v>67</v>
      </c>
      <c r="B23" s="22">
        <v>294</v>
      </c>
      <c r="C23" s="22">
        <v>403</v>
      </c>
      <c r="D23" s="22">
        <v>42</v>
      </c>
      <c r="E23" s="22">
        <v>834</v>
      </c>
      <c r="F23" s="22">
        <v>1001</v>
      </c>
      <c r="G23" s="22">
        <v>4425</v>
      </c>
      <c r="H23" s="22">
        <v>2358</v>
      </c>
      <c r="I23" s="22">
        <v>1073</v>
      </c>
      <c r="J23" s="22">
        <v>106</v>
      </c>
      <c r="K23" s="22">
        <v>1384</v>
      </c>
      <c r="L23" s="22">
        <v>1338</v>
      </c>
      <c r="M23" s="22">
        <v>560</v>
      </c>
      <c r="N23" s="23">
        <f t="shared" si="0"/>
        <v>13818</v>
      </c>
      <c r="O23" s="26"/>
      <c r="P23" s="26"/>
      <c r="Q23" s="26"/>
      <c r="R23" s="26"/>
    </row>
    <row r="24" spans="1:18">
      <c r="A24" s="29" t="s">
        <v>27</v>
      </c>
      <c r="B24" s="20">
        <v>11869</v>
      </c>
      <c r="C24" s="20">
        <v>9482</v>
      </c>
      <c r="D24" s="20">
        <v>14151</v>
      </c>
      <c r="E24" s="20">
        <v>11465</v>
      </c>
      <c r="F24" s="20">
        <v>26967</v>
      </c>
      <c r="G24" s="20">
        <v>36248</v>
      </c>
      <c r="H24" s="20">
        <v>14853</v>
      </c>
      <c r="I24" s="20">
        <v>13866</v>
      </c>
      <c r="J24" s="20">
        <v>27707</v>
      </c>
      <c r="K24" s="20">
        <v>25990</v>
      </c>
      <c r="L24" s="20">
        <v>24768</v>
      </c>
      <c r="M24" s="20">
        <v>22179</v>
      </c>
      <c r="N24" s="21">
        <f t="shared" si="0"/>
        <v>239545</v>
      </c>
      <c r="O24" s="26"/>
      <c r="P24" s="26"/>
      <c r="Q24" s="26"/>
      <c r="R24" s="26"/>
    </row>
    <row r="25" spans="1:18">
      <c r="A25" s="29" t="s">
        <v>28</v>
      </c>
      <c r="B25" s="20">
        <v>86544</v>
      </c>
      <c r="C25" s="20">
        <v>67550</v>
      </c>
      <c r="D25" s="20">
        <v>46655</v>
      </c>
      <c r="E25" s="20">
        <v>22682</v>
      </c>
      <c r="F25" s="20">
        <v>31384</v>
      </c>
      <c r="G25" s="20">
        <v>10782</v>
      </c>
      <c r="H25" s="20">
        <v>5614</v>
      </c>
      <c r="I25" s="20">
        <v>4383</v>
      </c>
      <c r="J25" s="20">
        <v>21187</v>
      </c>
      <c r="K25" s="20">
        <v>68513</v>
      </c>
      <c r="L25" s="20">
        <v>90083</v>
      </c>
      <c r="M25" s="20">
        <v>89603</v>
      </c>
      <c r="N25" s="21">
        <f t="shared" si="0"/>
        <v>544980</v>
      </c>
      <c r="O25" s="26"/>
      <c r="P25" s="26"/>
      <c r="Q25" s="26"/>
      <c r="R25" s="26"/>
    </row>
    <row r="26" spans="1:18">
      <c r="A26" s="30" t="s">
        <v>29</v>
      </c>
      <c r="B26" s="22">
        <v>73712</v>
      </c>
      <c r="C26" s="22">
        <v>69945</v>
      </c>
      <c r="D26" s="22">
        <v>56811</v>
      </c>
      <c r="E26" s="22">
        <v>45197</v>
      </c>
      <c r="F26" s="22">
        <v>42808</v>
      </c>
      <c r="G26" s="22">
        <v>24276</v>
      </c>
      <c r="H26" s="22">
        <v>26889</v>
      </c>
      <c r="I26" s="22">
        <v>18127</v>
      </c>
      <c r="J26" s="22">
        <v>20841</v>
      </c>
      <c r="K26" s="22">
        <v>47575</v>
      </c>
      <c r="L26" s="22">
        <v>70740</v>
      </c>
      <c r="M26" s="22">
        <v>67333</v>
      </c>
      <c r="N26" s="23">
        <f t="shared" si="0"/>
        <v>564254</v>
      </c>
      <c r="O26" s="26"/>
      <c r="P26" s="26"/>
      <c r="Q26" s="26"/>
      <c r="R26" s="26"/>
    </row>
    <row r="27" spans="1:18">
      <c r="A27" s="30" t="s">
        <v>30</v>
      </c>
      <c r="B27" s="22">
        <v>1005</v>
      </c>
      <c r="C27" s="22">
        <v>1189</v>
      </c>
      <c r="D27" s="22">
        <v>1598</v>
      </c>
      <c r="E27" s="22">
        <v>2203</v>
      </c>
      <c r="F27" s="22">
        <v>5352</v>
      </c>
      <c r="G27" s="22">
        <v>5027</v>
      </c>
      <c r="H27" s="22">
        <v>1649</v>
      </c>
      <c r="I27" s="22">
        <v>1044</v>
      </c>
      <c r="J27" s="22">
        <v>366</v>
      </c>
      <c r="K27" s="22">
        <v>591</v>
      </c>
      <c r="L27" s="22">
        <v>875</v>
      </c>
      <c r="M27" s="22">
        <v>728</v>
      </c>
      <c r="N27" s="23">
        <f t="shared" si="0"/>
        <v>21627</v>
      </c>
      <c r="O27" s="26"/>
      <c r="P27" s="26"/>
      <c r="Q27" s="26"/>
      <c r="R27" s="26"/>
    </row>
    <row r="28" spans="1:18">
      <c r="A28" s="29" t="s">
        <v>31</v>
      </c>
      <c r="B28" s="20">
        <v>144581</v>
      </c>
      <c r="C28" s="20">
        <v>133685</v>
      </c>
      <c r="D28" s="20">
        <v>124480</v>
      </c>
      <c r="E28" s="20">
        <v>113532</v>
      </c>
      <c r="F28" s="20">
        <v>79786</v>
      </c>
      <c r="G28" s="20">
        <v>44896</v>
      </c>
      <c r="H28" s="20">
        <v>25890</v>
      </c>
      <c r="I28" s="20">
        <v>28730</v>
      </c>
      <c r="J28" s="20">
        <v>36215</v>
      </c>
      <c r="K28" s="20">
        <v>58318</v>
      </c>
      <c r="L28" s="20">
        <v>99064</v>
      </c>
      <c r="M28" s="20">
        <v>114595</v>
      </c>
      <c r="N28" s="21">
        <f t="shared" si="0"/>
        <v>1003772</v>
      </c>
      <c r="O28" s="26"/>
      <c r="P28" s="26"/>
      <c r="Q28" s="26"/>
      <c r="R28" s="26"/>
    </row>
    <row r="29" spans="1:18">
      <c r="A29" s="29" t="s">
        <v>32</v>
      </c>
      <c r="B29" s="20">
        <v>5136</v>
      </c>
      <c r="C29" s="20">
        <v>5879</v>
      </c>
      <c r="D29" s="20">
        <v>6546</v>
      </c>
      <c r="E29" s="20">
        <v>14884</v>
      </c>
      <c r="F29" s="20">
        <v>26863</v>
      </c>
      <c r="G29" s="20">
        <v>11939</v>
      </c>
      <c r="H29" s="20">
        <v>3180</v>
      </c>
      <c r="I29" s="20">
        <v>3306</v>
      </c>
      <c r="J29" s="20">
        <v>3370</v>
      </c>
      <c r="K29" s="20">
        <v>5028</v>
      </c>
      <c r="L29" s="20">
        <v>5623</v>
      </c>
      <c r="M29" s="20">
        <v>6276</v>
      </c>
      <c r="N29" s="21">
        <f t="shared" si="0"/>
        <v>98030</v>
      </c>
      <c r="O29" s="26"/>
      <c r="P29" s="26"/>
      <c r="Q29" s="26"/>
      <c r="R29" s="26"/>
    </row>
    <row r="30" spans="1:18">
      <c r="A30" s="30" t="s">
        <v>33</v>
      </c>
      <c r="B30" s="22">
        <v>7074</v>
      </c>
      <c r="C30" s="22">
        <v>7432</v>
      </c>
      <c r="D30" s="22">
        <v>6842</v>
      </c>
      <c r="E30" s="22">
        <v>9463</v>
      </c>
      <c r="F30" s="22">
        <v>11097</v>
      </c>
      <c r="G30" s="22">
        <v>13462</v>
      </c>
      <c r="H30" s="22">
        <v>5634</v>
      </c>
      <c r="I30" s="22">
        <v>6664</v>
      </c>
      <c r="J30" s="22">
        <v>8200</v>
      </c>
      <c r="K30" s="22">
        <v>3437</v>
      </c>
      <c r="L30" s="22">
        <v>5584</v>
      </c>
      <c r="M30" s="22">
        <v>8964</v>
      </c>
      <c r="N30" s="23">
        <f t="shared" si="0"/>
        <v>93853</v>
      </c>
      <c r="O30" s="26"/>
      <c r="P30" s="26"/>
      <c r="Q30" s="26"/>
      <c r="R30" s="26"/>
    </row>
    <row r="31" spans="1:18" s="13" customForma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24"/>
      <c r="O31" s="26"/>
      <c r="P31" s="26"/>
      <c r="Q31" s="26"/>
      <c r="R31" s="26"/>
    </row>
    <row r="32" spans="1:18" s="13" customFormat="1">
      <c r="A32" s="24" t="s">
        <v>34</v>
      </c>
      <c r="B32" s="24">
        <f t="shared" ref="B32:N32" si="1">SUM(B8:B30)</f>
        <v>584308</v>
      </c>
      <c r="C32" s="24">
        <f t="shared" si="1"/>
        <v>525235</v>
      </c>
      <c r="D32" s="24">
        <f t="shared" si="1"/>
        <v>517790</v>
      </c>
      <c r="E32" s="24">
        <f t="shared" si="1"/>
        <v>484359</v>
      </c>
      <c r="F32" s="24">
        <f t="shared" si="1"/>
        <v>421524</v>
      </c>
      <c r="G32" s="24">
        <f t="shared" si="1"/>
        <v>256218</v>
      </c>
      <c r="H32" s="24">
        <f t="shared" si="1"/>
        <v>153739</v>
      </c>
      <c r="I32" s="24">
        <f t="shared" si="1"/>
        <v>154560</v>
      </c>
      <c r="J32" s="24">
        <f t="shared" si="1"/>
        <v>197467</v>
      </c>
      <c r="K32" s="24">
        <f t="shared" si="1"/>
        <v>351574</v>
      </c>
      <c r="L32" s="24">
        <f t="shared" si="1"/>
        <v>496826</v>
      </c>
      <c r="M32" s="24">
        <f t="shared" si="1"/>
        <v>535739</v>
      </c>
      <c r="N32" s="24">
        <f t="shared" si="1"/>
        <v>4679339</v>
      </c>
      <c r="O32" s="26"/>
      <c r="P32" s="26"/>
      <c r="Q32" s="26"/>
      <c r="R32" s="26"/>
    </row>
    <row r="33" spans="1:18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24"/>
      <c r="O33" s="26"/>
      <c r="P33" s="26"/>
      <c r="Q33" s="26"/>
      <c r="R33" s="26"/>
    </row>
    <row r="34" spans="1:18">
      <c r="A34" s="32" t="s">
        <v>35</v>
      </c>
      <c r="B34" s="32">
        <v>7452</v>
      </c>
      <c r="C34" s="32">
        <v>6688</v>
      </c>
      <c r="D34" s="32">
        <v>8380</v>
      </c>
      <c r="E34" s="32">
        <v>8125</v>
      </c>
      <c r="F34" s="32">
        <v>4436</v>
      </c>
      <c r="G34" s="32">
        <v>4423</v>
      </c>
      <c r="H34" s="32">
        <v>4274</v>
      </c>
      <c r="I34" s="32">
        <v>3660</v>
      </c>
      <c r="J34" s="32">
        <v>2671</v>
      </c>
      <c r="K34" s="32">
        <v>3637</v>
      </c>
      <c r="L34" s="32">
        <v>4539</v>
      </c>
      <c r="M34" s="32">
        <v>5211</v>
      </c>
      <c r="N34" s="21">
        <f t="shared" ref="N34:N61" si="2">SUM(B34:M34)</f>
        <v>63496</v>
      </c>
      <c r="O34" s="27"/>
      <c r="P34" s="27"/>
      <c r="Q34" s="26"/>
      <c r="R34" s="26"/>
    </row>
    <row r="35" spans="1:18">
      <c r="A35" s="32" t="s">
        <v>36</v>
      </c>
      <c r="B35" s="32">
        <v>73</v>
      </c>
      <c r="C35" s="32">
        <v>76</v>
      </c>
      <c r="D35" s="32">
        <v>80</v>
      </c>
      <c r="E35" s="32">
        <v>615</v>
      </c>
      <c r="F35" s="32">
        <v>9519</v>
      </c>
      <c r="G35" s="32">
        <v>28027</v>
      </c>
      <c r="H35" s="32">
        <v>12334</v>
      </c>
      <c r="I35" s="32">
        <v>6050</v>
      </c>
      <c r="J35" s="32">
        <v>3826</v>
      </c>
      <c r="K35" s="32">
        <v>522</v>
      </c>
      <c r="L35" s="32">
        <v>387</v>
      </c>
      <c r="M35" s="32">
        <v>254</v>
      </c>
      <c r="N35" s="21">
        <f t="shared" si="2"/>
        <v>61763</v>
      </c>
      <c r="O35" s="27"/>
      <c r="P35" s="27"/>
      <c r="Q35" s="26"/>
      <c r="R35" s="26"/>
    </row>
    <row r="36" spans="1:18">
      <c r="A36" s="31" t="s">
        <v>68</v>
      </c>
      <c r="B36" s="31">
        <v>35</v>
      </c>
      <c r="C36" s="31">
        <v>100</v>
      </c>
      <c r="D36" s="31">
        <v>537</v>
      </c>
      <c r="E36" s="31">
        <v>2795</v>
      </c>
      <c r="F36" s="31">
        <v>5503</v>
      </c>
      <c r="G36" s="31">
        <v>3772</v>
      </c>
      <c r="H36" s="31">
        <v>1445</v>
      </c>
      <c r="I36" s="31">
        <v>211</v>
      </c>
      <c r="J36" s="31">
        <v>67</v>
      </c>
      <c r="K36" s="31">
        <v>90</v>
      </c>
      <c r="L36" s="31">
        <v>60</v>
      </c>
      <c r="M36" s="31">
        <v>109</v>
      </c>
      <c r="N36" s="23">
        <f t="shared" si="2"/>
        <v>14724</v>
      </c>
      <c r="O36" s="27"/>
      <c r="P36" s="27"/>
      <c r="Q36" s="26"/>
      <c r="R36" s="26"/>
    </row>
    <row r="37" spans="1:18">
      <c r="A37" s="31" t="s">
        <v>69</v>
      </c>
      <c r="B37" s="31">
        <v>30378</v>
      </c>
      <c r="C37" s="31">
        <v>19767</v>
      </c>
      <c r="D37" s="31">
        <v>516</v>
      </c>
      <c r="E37" s="31">
        <v>132</v>
      </c>
      <c r="F37" s="31">
        <v>92</v>
      </c>
      <c r="G37" s="31">
        <v>183</v>
      </c>
      <c r="H37" s="31">
        <v>44</v>
      </c>
      <c r="I37" s="31">
        <v>114</v>
      </c>
      <c r="J37" s="31">
        <v>1063</v>
      </c>
      <c r="K37" s="31">
        <v>53235</v>
      </c>
      <c r="L37" s="31">
        <v>122700</v>
      </c>
      <c r="M37" s="31">
        <v>172618</v>
      </c>
      <c r="N37" s="23">
        <f t="shared" si="2"/>
        <v>400842</v>
      </c>
      <c r="O37" s="27"/>
      <c r="P37" s="27"/>
      <c r="Q37" s="26"/>
      <c r="R37" s="26"/>
    </row>
    <row r="38" spans="1:18">
      <c r="A38" s="32" t="s">
        <v>37</v>
      </c>
      <c r="B38" s="32">
        <v>46</v>
      </c>
      <c r="C38" s="32">
        <v>6</v>
      </c>
      <c r="D38" s="32">
        <v>12</v>
      </c>
      <c r="E38" s="32">
        <v>11</v>
      </c>
      <c r="F38" s="32">
        <v>1809</v>
      </c>
      <c r="G38" s="32">
        <v>9286</v>
      </c>
      <c r="H38" s="32">
        <v>10785</v>
      </c>
      <c r="I38" s="32">
        <v>3172</v>
      </c>
      <c r="J38" s="32">
        <v>311</v>
      </c>
      <c r="K38" s="32">
        <v>4</v>
      </c>
      <c r="L38" s="32">
        <v>19</v>
      </c>
      <c r="M38" s="32">
        <v>933</v>
      </c>
      <c r="N38" s="21">
        <f t="shared" si="2"/>
        <v>26394</v>
      </c>
      <c r="O38" s="27"/>
      <c r="P38" s="27"/>
      <c r="Q38" s="26"/>
      <c r="R38" s="26"/>
    </row>
    <row r="39" spans="1:18">
      <c r="A39" s="32" t="s">
        <v>38</v>
      </c>
      <c r="B39" s="32">
        <v>167</v>
      </c>
      <c r="C39" s="32">
        <v>187</v>
      </c>
      <c r="D39" s="32">
        <v>307</v>
      </c>
      <c r="E39" s="32">
        <v>289</v>
      </c>
      <c r="F39" s="32">
        <v>1130</v>
      </c>
      <c r="G39" s="32">
        <v>8174</v>
      </c>
      <c r="H39" s="32">
        <v>16929</v>
      </c>
      <c r="I39" s="32">
        <v>18677</v>
      </c>
      <c r="J39" s="32">
        <v>14107</v>
      </c>
      <c r="K39" s="32">
        <v>8538</v>
      </c>
      <c r="L39" s="32">
        <v>1992</v>
      </c>
      <c r="M39" s="32">
        <v>1155</v>
      </c>
      <c r="N39" s="21">
        <f t="shared" si="2"/>
        <v>71652</v>
      </c>
      <c r="O39" s="27"/>
      <c r="P39" s="27"/>
      <c r="Q39" s="26"/>
      <c r="R39" s="26"/>
    </row>
    <row r="40" spans="1:18">
      <c r="A40" s="31" t="s">
        <v>39</v>
      </c>
      <c r="B40" s="31">
        <v>883</v>
      </c>
      <c r="C40" s="31">
        <v>1364</v>
      </c>
      <c r="D40" s="31">
        <v>1346</v>
      </c>
      <c r="E40" s="31">
        <v>2371</v>
      </c>
      <c r="F40" s="31">
        <v>3838</v>
      </c>
      <c r="G40" s="31">
        <v>2048</v>
      </c>
      <c r="H40" s="31">
        <v>1542</v>
      </c>
      <c r="I40" s="31">
        <v>564</v>
      </c>
      <c r="J40" s="31">
        <v>144</v>
      </c>
      <c r="K40" s="31">
        <v>947</v>
      </c>
      <c r="L40" s="31">
        <v>1114</v>
      </c>
      <c r="M40" s="31">
        <v>1206</v>
      </c>
      <c r="N40" s="23">
        <f t="shared" si="2"/>
        <v>17367</v>
      </c>
      <c r="O40" s="27"/>
      <c r="P40" s="27"/>
      <c r="Q40" s="26"/>
      <c r="R40" s="26"/>
    </row>
    <row r="41" spans="1:18">
      <c r="A41" s="31" t="s">
        <v>40</v>
      </c>
      <c r="B41" s="31">
        <v>4995</v>
      </c>
      <c r="C41" s="31">
        <v>26190</v>
      </c>
      <c r="D41" s="31">
        <v>48397</v>
      </c>
      <c r="E41" s="31">
        <v>75800</v>
      </c>
      <c r="F41" s="31">
        <v>72479</v>
      </c>
      <c r="G41" s="31">
        <v>20359</v>
      </c>
      <c r="H41" s="31">
        <v>9974</v>
      </c>
      <c r="I41" s="31">
        <v>2994</v>
      </c>
      <c r="J41" s="31">
        <v>2425</v>
      </c>
      <c r="K41" s="31">
        <v>1414</v>
      </c>
      <c r="L41" s="31">
        <v>466</v>
      </c>
      <c r="M41" s="31">
        <v>915</v>
      </c>
      <c r="N41" s="23">
        <f t="shared" si="2"/>
        <v>266408</v>
      </c>
      <c r="O41" s="27"/>
      <c r="P41" s="27"/>
      <c r="Q41" s="26"/>
      <c r="R41" s="26"/>
    </row>
    <row r="42" spans="1:18">
      <c r="A42" s="32" t="s">
        <v>70</v>
      </c>
      <c r="B42" s="32">
        <v>54</v>
      </c>
      <c r="C42" s="32">
        <v>24</v>
      </c>
      <c r="D42" s="32">
        <v>10</v>
      </c>
      <c r="E42" s="32">
        <v>1</v>
      </c>
      <c r="F42" s="32">
        <v>51</v>
      </c>
      <c r="G42" s="32">
        <v>26</v>
      </c>
      <c r="H42" s="32">
        <v>20</v>
      </c>
      <c r="I42" s="32">
        <v>16</v>
      </c>
      <c r="J42" s="32">
        <v>38</v>
      </c>
      <c r="K42" s="32">
        <v>53</v>
      </c>
      <c r="L42" s="32">
        <v>42</v>
      </c>
      <c r="M42" s="32">
        <v>129</v>
      </c>
      <c r="N42" s="21">
        <f t="shared" si="2"/>
        <v>464</v>
      </c>
      <c r="O42" s="27"/>
      <c r="P42" s="27"/>
      <c r="Q42" s="26"/>
      <c r="R42" s="26"/>
    </row>
    <row r="43" spans="1:18">
      <c r="A43" s="32" t="s">
        <v>41</v>
      </c>
      <c r="B43" s="32">
        <v>2</v>
      </c>
      <c r="C43" s="32">
        <v>20</v>
      </c>
      <c r="D43" s="32">
        <v>25</v>
      </c>
      <c r="E43" s="32">
        <v>0</v>
      </c>
      <c r="F43" s="32">
        <v>68</v>
      </c>
      <c r="G43" s="32">
        <v>738</v>
      </c>
      <c r="H43" s="32">
        <v>188</v>
      </c>
      <c r="I43" s="32">
        <v>888</v>
      </c>
      <c r="J43" s="32">
        <v>377</v>
      </c>
      <c r="K43" s="32">
        <v>342</v>
      </c>
      <c r="L43" s="32">
        <v>173</v>
      </c>
      <c r="M43" s="32">
        <v>48</v>
      </c>
      <c r="N43" s="21">
        <f t="shared" si="2"/>
        <v>2869</v>
      </c>
      <c r="O43" s="27"/>
      <c r="P43" s="27"/>
      <c r="Q43" s="26"/>
      <c r="R43" s="26"/>
    </row>
    <row r="44" spans="1:18">
      <c r="A44" s="31" t="s">
        <v>42</v>
      </c>
      <c r="B44" s="31">
        <v>1040</v>
      </c>
      <c r="C44" s="31">
        <v>1080</v>
      </c>
      <c r="D44" s="31">
        <v>1386</v>
      </c>
      <c r="E44" s="31">
        <v>1377</v>
      </c>
      <c r="F44" s="31">
        <v>1153</v>
      </c>
      <c r="G44" s="31">
        <v>996</v>
      </c>
      <c r="H44" s="31">
        <v>1435</v>
      </c>
      <c r="I44" s="31">
        <v>1196</v>
      </c>
      <c r="J44" s="31">
        <v>525</v>
      </c>
      <c r="K44" s="31">
        <v>1187</v>
      </c>
      <c r="L44" s="31">
        <v>1027</v>
      </c>
      <c r="M44" s="31">
        <v>1111</v>
      </c>
      <c r="N44" s="23">
        <f t="shared" si="2"/>
        <v>13513</v>
      </c>
      <c r="O44" s="27"/>
      <c r="P44" s="27"/>
      <c r="Q44" s="26"/>
      <c r="R44" s="26"/>
    </row>
    <row r="45" spans="1:18">
      <c r="A45" s="31" t="s">
        <v>43</v>
      </c>
      <c r="B45" s="31">
        <v>52250</v>
      </c>
      <c r="C45" s="31">
        <v>54593</v>
      </c>
      <c r="D45" s="31">
        <v>59317</v>
      </c>
      <c r="E45" s="31">
        <v>61351</v>
      </c>
      <c r="F45" s="31">
        <v>51165</v>
      </c>
      <c r="G45" s="31">
        <v>39727</v>
      </c>
      <c r="H45" s="31">
        <v>23909</v>
      </c>
      <c r="I45" s="31">
        <v>20250</v>
      </c>
      <c r="J45" s="31">
        <v>22230</v>
      </c>
      <c r="K45" s="31">
        <v>43638</v>
      </c>
      <c r="L45" s="31">
        <v>46747</v>
      </c>
      <c r="M45" s="31">
        <v>62653</v>
      </c>
      <c r="N45" s="23">
        <f t="shared" si="2"/>
        <v>537830</v>
      </c>
      <c r="O45" s="27"/>
      <c r="P45" s="27"/>
      <c r="Q45" s="26"/>
      <c r="R45" s="26"/>
    </row>
    <row r="46" spans="1:18">
      <c r="A46" s="32" t="s">
        <v>44</v>
      </c>
      <c r="B46" s="32">
        <v>282741</v>
      </c>
      <c r="C46" s="32">
        <v>196812</v>
      </c>
      <c r="D46" s="32">
        <v>104875</v>
      </c>
      <c r="E46" s="32">
        <v>47919</v>
      </c>
      <c r="F46" s="32">
        <v>8310</v>
      </c>
      <c r="G46" s="32">
        <v>5088</v>
      </c>
      <c r="H46" s="32">
        <v>1453</v>
      </c>
      <c r="I46" s="32">
        <v>2962</v>
      </c>
      <c r="J46" s="32">
        <v>22987</v>
      </c>
      <c r="K46" s="32">
        <v>175766</v>
      </c>
      <c r="L46" s="32">
        <v>330633</v>
      </c>
      <c r="M46" s="32">
        <v>388303</v>
      </c>
      <c r="N46" s="21">
        <f t="shared" si="2"/>
        <v>1567849</v>
      </c>
      <c r="O46" s="27"/>
      <c r="P46" s="27"/>
      <c r="Q46" s="26"/>
      <c r="R46" s="26"/>
    </row>
    <row r="47" spans="1:18">
      <c r="A47" s="32" t="s">
        <v>45</v>
      </c>
      <c r="B47" s="32">
        <v>1127</v>
      </c>
      <c r="C47" s="32">
        <v>1211</v>
      </c>
      <c r="D47" s="32">
        <v>1688</v>
      </c>
      <c r="E47" s="32">
        <v>1486</v>
      </c>
      <c r="F47" s="32">
        <v>1041</v>
      </c>
      <c r="G47" s="32">
        <v>637</v>
      </c>
      <c r="H47" s="32">
        <v>1167</v>
      </c>
      <c r="I47" s="32">
        <v>752</v>
      </c>
      <c r="J47" s="32">
        <v>2645</v>
      </c>
      <c r="K47" s="32">
        <v>3866</v>
      </c>
      <c r="L47" s="32">
        <v>1863</v>
      </c>
      <c r="M47" s="32">
        <v>1798</v>
      </c>
      <c r="N47" s="21">
        <f t="shared" si="2"/>
        <v>19281</v>
      </c>
      <c r="O47" s="27"/>
      <c r="P47" s="27"/>
      <c r="Q47" s="26"/>
      <c r="R47" s="26"/>
    </row>
    <row r="48" spans="1:18">
      <c r="A48" s="31" t="s">
        <v>46</v>
      </c>
      <c r="B48" s="31">
        <v>6164</v>
      </c>
      <c r="C48" s="31">
        <v>7242</v>
      </c>
      <c r="D48" s="31">
        <v>6401</v>
      </c>
      <c r="E48" s="31">
        <v>7038</v>
      </c>
      <c r="F48" s="31">
        <v>7574</v>
      </c>
      <c r="G48" s="31">
        <v>5268</v>
      </c>
      <c r="H48" s="31">
        <v>3241</v>
      </c>
      <c r="I48" s="31">
        <v>7931</v>
      </c>
      <c r="J48" s="31">
        <v>11610</v>
      </c>
      <c r="K48" s="31">
        <v>10970</v>
      </c>
      <c r="L48" s="31">
        <v>9643</v>
      </c>
      <c r="M48" s="31">
        <v>8082</v>
      </c>
      <c r="N48" s="23">
        <f t="shared" si="2"/>
        <v>91164</v>
      </c>
      <c r="O48" s="27"/>
      <c r="P48" s="27"/>
      <c r="Q48" s="26"/>
      <c r="R48" s="26"/>
    </row>
    <row r="49" spans="1:18">
      <c r="A49" s="31" t="s">
        <v>47</v>
      </c>
      <c r="B49" s="31">
        <v>44</v>
      </c>
      <c r="C49" s="31">
        <v>35</v>
      </c>
      <c r="D49" s="31">
        <v>38</v>
      </c>
      <c r="E49" s="31">
        <v>1423</v>
      </c>
      <c r="F49" s="31">
        <v>25268</v>
      </c>
      <c r="G49" s="31">
        <v>63150</v>
      </c>
      <c r="H49" s="31">
        <v>85888</v>
      </c>
      <c r="I49" s="31">
        <v>87483</v>
      </c>
      <c r="J49" s="31">
        <v>51759</v>
      </c>
      <c r="K49" s="31">
        <v>19777</v>
      </c>
      <c r="L49" s="31">
        <v>5681</v>
      </c>
      <c r="M49" s="31">
        <v>1509</v>
      </c>
      <c r="N49" s="23">
        <f t="shared" si="2"/>
        <v>342055</v>
      </c>
      <c r="O49" s="27"/>
      <c r="P49" s="27"/>
      <c r="Q49" s="26"/>
      <c r="R49" s="26"/>
    </row>
    <row r="50" spans="1:18">
      <c r="A50" s="32" t="s">
        <v>48</v>
      </c>
      <c r="B50" s="32">
        <v>1459</v>
      </c>
      <c r="C50" s="32">
        <v>1756</v>
      </c>
      <c r="D50" s="32">
        <v>2484</v>
      </c>
      <c r="E50" s="32">
        <v>6922</v>
      </c>
      <c r="F50" s="32">
        <v>47793</v>
      </c>
      <c r="G50" s="32">
        <v>89659</v>
      </c>
      <c r="H50" s="32">
        <v>112857</v>
      </c>
      <c r="I50" s="32">
        <v>90033</v>
      </c>
      <c r="J50" s="32">
        <v>38326</v>
      </c>
      <c r="K50" s="32">
        <v>8606</v>
      </c>
      <c r="L50" s="32">
        <v>7714</v>
      </c>
      <c r="M50" s="32">
        <v>2925</v>
      </c>
      <c r="N50" s="21">
        <f t="shared" si="2"/>
        <v>410534</v>
      </c>
      <c r="O50" s="27"/>
      <c r="P50" s="27"/>
      <c r="Q50" s="26"/>
      <c r="R50" s="26"/>
    </row>
    <row r="51" spans="1:18">
      <c r="A51" s="32" t="s">
        <v>71</v>
      </c>
      <c r="B51" s="32">
        <v>87</v>
      </c>
      <c r="C51" s="32">
        <v>61</v>
      </c>
      <c r="D51" s="32">
        <v>53</v>
      </c>
      <c r="E51" s="32">
        <v>39</v>
      </c>
      <c r="F51" s="32">
        <v>186</v>
      </c>
      <c r="G51" s="32">
        <v>130</v>
      </c>
      <c r="H51" s="32">
        <v>69</v>
      </c>
      <c r="I51" s="32">
        <v>66</v>
      </c>
      <c r="J51" s="32">
        <v>18</v>
      </c>
      <c r="K51" s="32">
        <v>156</v>
      </c>
      <c r="L51" s="32">
        <v>281</v>
      </c>
      <c r="M51" s="32">
        <v>480</v>
      </c>
      <c r="N51" s="21">
        <f t="shared" si="2"/>
        <v>1626</v>
      </c>
      <c r="O51" s="27"/>
      <c r="P51" s="27"/>
      <c r="Q51" s="26"/>
      <c r="R51" s="26"/>
    </row>
    <row r="52" spans="1:18">
      <c r="A52" s="31" t="s">
        <v>49</v>
      </c>
      <c r="B52" s="31">
        <v>245919</v>
      </c>
      <c r="C52" s="31">
        <v>272581</v>
      </c>
      <c r="D52" s="31">
        <v>291123</v>
      </c>
      <c r="E52" s="31">
        <v>260389</v>
      </c>
      <c r="F52" s="31">
        <v>166774</v>
      </c>
      <c r="G52" s="31">
        <v>81606</v>
      </c>
      <c r="H52" s="31">
        <v>27276</v>
      </c>
      <c r="I52" s="31">
        <v>21055</v>
      </c>
      <c r="J52" s="31">
        <v>17894</v>
      </c>
      <c r="K52" s="31">
        <v>30879</v>
      </c>
      <c r="L52" s="31">
        <v>170356</v>
      </c>
      <c r="M52" s="31">
        <v>225141</v>
      </c>
      <c r="N52" s="23">
        <f t="shared" si="2"/>
        <v>1810993</v>
      </c>
      <c r="O52" s="27"/>
      <c r="P52" s="27"/>
      <c r="Q52" s="26"/>
      <c r="R52" s="26"/>
    </row>
    <row r="53" spans="1:18">
      <c r="A53" s="31" t="s">
        <v>50</v>
      </c>
      <c r="B53" s="31">
        <v>258</v>
      </c>
      <c r="C53" s="31">
        <v>149</v>
      </c>
      <c r="D53" s="31">
        <v>221</v>
      </c>
      <c r="E53" s="31">
        <v>3206</v>
      </c>
      <c r="F53" s="31">
        <v>42040</v>
      </c>
      <c r="G53" s="31">
        <v>68721</v>
      </c>
      <c r="H53" s="31">
        <v>104721</v>
      </c>
      <c r="I53" s="31">
        <v>98233</v>
      </c>
      <c r="J53" s="31">
        <v>59435</v>
      </c>
      <c r="K53" s="31">
        <v>24825</v>
      </c>
      <c r="L53" s="31">
        <v>4438</v>
      </c>
      <c r="M53" s="31">
        <v>661</v>
      </c>
      <c r="N53" s="23">
        <f t="shared" si="2"/>
        <v>406908</v>
      </c>
      <c r="O53" s="27"/>
      <c r="P53" s="27"/>
      <c r="Q53" s="26"/>
      <c r="R53" s="26"/>
    </row>
    <row r="54" spans="1:18">
      <c r="A54" s="32" t="s">
        <v>51</v>
      </c>
      <c r="B54" s="32">
        <v>197</v>
      </c>
      <c r="C54" s="32">
        <v>178</v>
      </c>
      <c r="D54" s="32">
        <v>178</v>
      </c>
      <c r="E54" s="32">
        <v>322</v>
      </c>
      <c r="F54" s="32">
        <v>391</v>
      </c>
      <c r="G54" s="32">
        <v>136</v>
      </c>
      <c r="H54" s="32">
        <v>245</v>
      </c>
      <c r="I54" s="32">
        <v>174</v>
      </c>
      <c r="J54" s="32">
        <v>193</v>
      </c>
      <c r="K54" s="32">
        <v>68</v>
      </c>
      <c r="L54" s="32">
        <v>105</v>
      </c>
      <c r="M54" s="32">
        <v>138</v>
      </c>
      <c r="N54" s="21">
        <f t="shared" si="2"/>
        <v>2325</v>
      </c>
      <c r="O54" s="27"/>
      <c r="P54" s="27"/>
      <c r="Q54" s="26"/>
      <c r="R54" s="26"/>
    </row>
    <row r="55" spans="1:18">
      <c r="A55" s="32" t="s">
        <v>52</v>
      </c>
      <c r="B55" s="32">
        <v>4138</v>
      </c>
      <c r="C55" s="32">
        <v>3258</v>
      </c>
      <c r="D55" s="32">
        <v>3611</v>
      </c>
      <c r="E55" s="32">
        <v>3457</v>
      </c>
      <c r="F55" s="32">
        <v>2326</v>
      </c>
      <c r="G55" s="32">
        <v>1127</v>
      </c>
      <c r="H55" s="32">
        <v>5370</v>
      </c>
      <c r="I55" s="32">
        <v>27395</v>
      </c>
      <c r="J55" s="32">
        <v>23223</v>
      </c>
      <c r="K55" s="32">
        <v>18668</v>
      </c>
      <c r="L55" s="32">
        <v>11745</v>
      </c>
      <c r="M55" s="32">
        <v>6455</v>
      </c>
      <c r="N55" s="21">
        <f t="shared" si="2"/>
        <v>110773</v>
      </c>
      <c r="O55" s="27"/>
      <c r="P55" s="27"/>
      <c r="Q55" s="26"/>
      <c r="R55" s="26"/>
    </row>
    <row r="56" spans="1:18">
      <c r="A56" s="31" t="s">
        <v>53</v>
      </c>
      <c r="B56" s="31">
        <v>1412</v>
      </c>
      <c r="C56" s="31">
        <v>1243</v>
      </c>
      <c r="D56" s="31">
        <v>1745</v>
      </c>
      <c r="E56" s="31">
        <v>2089</v>
      </c>
      <c r="F56" s="31">
        <v>2031</v>
      </c>
      <c r="G56" s="31">
        <v>1497</v>
      </c>
      <c r="H56" s="31">
        <v>888</v>
      </c>
      <c r="I56" s="31">
        <v>1455</v>
      </c>
      <c r="J56" s="31">
        <v>1225</v>
      </c>
      <c r="K56" s="31">
        <v>1730</v>
      </c>
      <c r="L56" s="31">
        <v>2575</v>
      </c>
      <c r="M56" s="31">
        <v>2986</v>
      </c>
      <c r="N56" s="23">
        <f t="shared" si="2"/>
        <v>20876</v>
      </c>
      <c r="O56" s="27"/>
      <c r="P56" s="27"/>
      <c r="Q56" s="26"/>
      <c r="R56" s="26"/>
    </row>
    <row r="57" spans="1:18">
      <c r="A57" s="31" t="s">
        <v>54</v>
      </c>
      <c r="B57" s="31">
        <v>6062</v>
      </c>
      <c r="C57" s="31">
        <v>5630</v>
      </c>
      <c r="D57" s="31">
        <v>9403</v>
      </c>
      <c r="E57" s="31">
        <v>5821</v>
      </c>
      <c r="F57" s="31">
        <v>5770</v>
      </c>
      <c r="G57" s="31">
        <v>5924</v>
      </c>
      <c r="H57" s="31">
        <v>4565</v>
      </c>
      <c r="I57" s="31">
        <v>6668</v>
      </c>
      <c r="J57" s="31">
        <v>6136</v>
      </c>
      <c r="K57" s="31">
        <v>5942</v>
      </c>
      <c r="L57" s="31">
        <v>4963</v>
      </c>
      <c r="M57" s="31">
        <v>9330</v>
      </c>
      <c r="N57" s="23">
        <f t="shared" si="2"/>
        <v>76214</v>
      </c>
      <c r="O57" s="27"/>
      <c r="P57" s="27"/>
      <c r="Q57" s="26"/>
      <c r="R57" s="26"/>
    </row>
    <row r="58" spans="1:18">
      <c r="A58" s="32" t="s">
        <v>55</v>
      </c>
      <c r="B58" s="32">
        <v>11600</v>
      </c>
      <c r="C58" s="32">
        <v>8134</v>
      </c>
      <c r="D58" s="32">
        <v>7403</v>
      </c>
      <c r="E58" s="32">
        <v>6328</v>
      </c>
      <c r="F58" s="32">
        <v>3567</v>
      </c>
      <c r="G58" s="32">
        <v>958</v>
      </c>
      <c r="H58" s="32">
        <v>465</v>
      </c>
      <c r="I58" s="32">
        <v>895</v>
      </c>
      <c r="J58" s="32">
        <v>828</v>
      </c>
      <c r="K58" s="32">
        <v>2365</v>
      </c>
      <c r="L58" s="32">
        <v>5262</v>
      </c>
      <c r="M58" s="32">
        <v>7088</v>
      </c>
      <c r="N58" s="21">
        <f t="shared" si="2"/>
        <v>54893</v>
      </c>
      <c r="O58" s="27"/>
      <c r="P58" s="27"/>
      <c r="Q58" s="26"/>
      <c r="R58" s="26"/>
    </row>
    <row r="59" spans="1:18">
      <c r="A59" s="32" t="s">
        <v>56</v>
      </c>
      <c r="B59" s="32">
        <v>502</v>
      </c>
      <c r="C59" s="32">
        <v>661</v>
      </c>
      <c r="D59" s="32">
        <v>890</v>
      </c>
      <c r="E59" s="32">
        <v>6007</v>
      </c>
      <c r="F59" s="32">
        <v>74201</v>
      </c>
      <c r="G59" s="32">
        <v>133783</v>
      </c>
      <c r="H59" s="32">
        <v>146165</v>
      </c>
      <c r="I59" s="32">
        <v>113885</v>
      </c>
      <c r="J59" s="32">
        <v>43734</v>
      </c>
      <c r="K59" s="32">
        <v>18535</v>
      </c>
      <c r="L59" s="32">
        <v>3079</v>
      </c>
      <c r="M59" s="32">
        <v>802</v>
      </c>
      <c r="N59" s="21">
        <f t="shared" si="2"/>
        <v>542244</v>
      </c>
      <c r="O59" s="27"/>
      <c r="P59" s="27"/>
      <c r="Q59" s="26"/>
      <c r="R59" s="26"/>
    </row>
    <row r="60" spans="1:18">
      <c r="A60" s="31" t="s">
        <v>57</v>
      </c>
      <c r="B60" s="31">
        <v>2377</v>
      </c>
      <c r="C60" s="31">
        <v>1071</v>
      </c>
      <c r="D60" s="31">
        <v>1207</v>
      </c>
      <c r="E60" s="31">
        <v>1743</v>
      </c>
      <c r="F60" s="31">
        <v>1629</v>
      </c>
      <c r="G60" s="31">
        <v>4447</v>
      </c>
      <c r="H60" s="31">
        <v>18160</v>
      </c>
      <c r="I60" s="31">
        <v>32528</v>
      </c>
      <c r="J60" s="31">
        <v>24907</v>
      </c>
      <c r="K60" s="31">
        <v>23490</v>
      </c>
      <c r="L60" s="31">
        <v>16026</v>
      </c>
      <c r="M60" s="31">
        <v>12854</v>
      </c>
      <c r="N60" s="23">
        <f t="shared" si="2"/>
        <v>140439</v>
      </c>
      <c r="O60" s="27"/>
      <c r="P60" s="27"/>
      <c r="Q60" s="26"/>
      <c r="R60" s="26"/>
    </row>
    <row r="61" spans="1:18">
      <c r="A61" s="31" t="s">
        <v>58</v>
      </c>
      <c r="B61" s="31">
        <v>6200</v>
      </c>
      <c r="C61" s="31">
        <v>5338</v>
      </c>
      <c r="D61" s="31">
        <v>3744</v>
      </c>
      <c r="E61" s="31">
        <v>7767</v>
      </c>
      <c r="F61" s="31">
        <v>9556</v>
      </c>
      <c r="G61" s="31">
        <v>6423</v>
      </c>
      <c r="H61" s="31">
        <v>5484</v>
      </c>
      <c r="I61" s="31">
        <v>4997</v>
      </c>
      <c r="J61" s="31">
        <v>12147</v>
      </c>
      <c r="K61" s="31">
        <v>20284</v>
      </c>
      <c r="L61" s="31">
        <v>14922</v>
      </c>
      <c r="M61" s="31">
        <v>12108</v>
      </c>
      <c r="N61" s="23">
        <f t="shared" si="2"/>
        <v>108970</v>
      </c>
      <c r="O61" s="27"/>
      <c r="P61" s="27"/>
      <c r="Q61" s="26"/>
      <c r="R61" s="26"/>
    </row>
    <row r="62" spans="1:18" s="13" customForma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24"/>
      <c r="O62" s="26"/>
      <c r="P62" s="26"/>
      <c r="Q62" s="26"/>
      <c r="R62" s="26"/>
    </row>
    <row r="63" spans="1:18" s="13" customFormat="1">
      <c r="A63" s="24" t="s">
        <v>59</v>
      </c>
      <c r="B63" s="24">
        <f t="shared" ref="B63:N63" si="3">SUM(B34:B61)</f>
        <v>667662</v>
      </c>
      <c r="C63" s="24">
        <f t="shared" si="3"/>
        <v>615455</v>
      </c>
      <c r="D63" s="24">
        <f t="shared" si="3"/>
        <v>555377</v>
      </c>
      <c r="E63" s="24">
        <f t="shared" si="3"/>
        <v>514823</v>
      </c>
      <c r="F63" s="24">
        <f t="shared" si="3"/>
        <v>549700</v>
      </c>
      <c r="G63" s="24">
        <f t="shared" si="3"/>
        <v>586313</v>
      </c>
      <c r="H63" s="24">
        <f t="shared" si="3"/>
        <v>600893</v>
      </c>
      <c r="I63" s="24">
        <f t="shared" si="3"/>
        <v>554304</v>
      </c>
      <c r="J63" s="24">
        <f t="shared" si="3"/>
        <v>364851</v>
      </c>
      <c r="K63" s="24">
        <f t="shared" si="3"/>
        <v>479534</v>
      </c>
      <c r="L63" s="24">
        <f t="shared" si="3"/>
        <v>768552</v>
      </c>
      <c r="M63" s="24">
        <f t="shared" si="3"/>
        <v>927002</v>
      </c>
      <c r="N63" s="24">
        <f t="shared" si="3"/>
        <v>7184466</v>
      </c>
      <c r="O63" s="26"/>
      <c r="P63" s="26"/>
      <c r="Q63" s="26"/>
      <c r="R63" s="26"/>
    </row>
    <row r="64" spans="1:18" s="13" customForma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6"/>
      <c r="P64" s="26"/>
      <c r="Q64" s="26"/>
      <c r="R64" s="26"/>
    </row>
    <row r="65" spans="1:18">
      <c r="A65" s="24" t="s">
        <v>60</v>
      </c>
      <c r="B65" s="24">
        <f t="shared" ref="B65:N65" si="4">+B63+B32</f>
        <v>1251970</v>
      </c>
      <c r="C65" s="24">
        <f t="shared" si="4"/>
        <v>1140690</v>
      </c>
      <c r="D65" s="24">
        <f t="shared" si="4"/>
        <v>1073167</v>
      </c>
      <c r="E65" s="24">
        <f t="shared" si="4"/>
        <v>999182</v>
      </c>
      <c r="F65" s="24">
        <f t="shared" si="4"/>
        <v>971224</v>
      </c>
      <c r="G65" s="24">
        <f t="shared" si="4"/>
        <v>842531</v>
      </c>
      <c r="H65" s="24">
        <f t="shared" si="4"/>
        <v>754632</v>
      </c>
      <c r="I65" s="24">
        <f t="shared" si="4"/>
        <v>708864</v>
      </c>
      <c r="J65" s="24">
        <f t="shared" si="4"/>
        <v>562318</v>
      </c>
      <c r="K65" s="24">
        <f t="shared" si="4"/>
        <v>831108</v>
      </c>
      <c r="L65" s="24">
        <f t="shared" si="4"/>
        <v>1265378</v>
      </c>
      <c r="M65" s="24">
        <f t="shared" si="4"/>
        <v>1462741</v>
      </c>
      <c r="N65" s="24">
        <f t="shared" si="4"/>
        <v>11863805</v>
      </c>
      <c r="O65" s="26"/>
      <c r="P65" s="26"/>
      <c r="Q65" s="26"/>
      <c r="R65" s="26"/>
    </row>
    <row r="66" spans="1:18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8">
      <c r="A67" s="14" t="s">
        <v>72</v>
      </c>
    </row>
    <row r="68" spans="1:18">
      <c r="A68" s="12"/>
    </row>
  </sheetData>
  <mergeCells count="1">
    <mergeCell ref="A3:N3"/>
  </mergeCells>
  <printOptions horizontalCentered="1" verticalCentered="1"/>
  <pageMargins left="0" right="0" top="0" bottom="0.39370078740157483" header="0" footer="0"/>
  <pageSetup paperSize="9" scale="49" orientation="landscape" r:id="rId1"/>
  <headerFooter alignWithMargins="0">
    <oddHeader>&amp;R&amp;G</oddHeader>
    <oddFooter xml:space="preserve">&amp;C&amp;8DATOS PROCEDENTES DEL DPTO. DE ADUANAS E II.EE. PROCESADOS POR FEPEX&amp;10
</oddFoot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8"/>
  <sheetViews>
    <sheetView tabSelected="1" zoomScale="75" workbookViewId="0"/>
  </sheetViews>
  <sheetFormatPr baseColWidth="10" defaultRowHeight="16.5"/>
  <cols>
    <col min="1" max="1" width="26.140625" style="37" customWidth="1"/>
    <col min="2" max="3" width="15.7109375" style="38" customWidth="1"/>
    <col min="4" max="4" width="14" style="38" customWidth="1"/>
    <col min="5" max="5" width="15.28515625" style="38" customWidth="1"/>
    <col min="6" max="6" width="14" style="38" customWidth="1"/>
    <col min="7" max="7" width="13.7109375" style="38" customWidth="1"/>
    <col min="8" max="8" width="14" style="38" customWidth="1"/>
    <col min="9" max="9" width="13.85546875" style="38" customWidth="1"/>
    <col min="10" max="10" width="14" style="38" customWidth="1"/>
    <col min="11" max="12" width="13.85546875" style="38" customWidth="1"/>
    <col min="13" max="13" width="15.5703125" style="38" customWidth="1"/>
    <col min="14" max="14" width="15.85546875" style="37" customWidth="1"/>
    <col min="15" max="16384" width="11.42578125" style="38"/>
  </cols>
  <sheetData>
    <row r="1" spans="1:18">
      <c r="G1" s="37"/>
    </row>
    <row r="3" spans="1:18" ht="21">
      <c r="A3" s="39" t="s">
        <v>74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8" s="42" customForma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8" s="44" customFormat="1">
      <c r="A6" s="43"/>
      <c r="B6" s="43" t="s">
        <v>0</v>
      </c>
      <c r="C6" s="43" t="s">
        <v>1</v>
      </c>
      <c r="D6" s="43" t="s">
        <v>2</v>
      </c>
      <c r="E6" s="43" t="s">
        <v>3</v>
      </c>
      <c r="F6" s="43" t="s">
        <v>4</v>
      </c>
      <c r="G6" s="43" t="s">
        <v>5</v>
      </c>
      <c r="H6" s="43" t="s">
        <v>6</v>
      </c>
      <c r="I6" s="43" t="s">
        <v>7</v>
      </c>
      <c r="J6" s="43" t="s">
        <v>8</v>
      </c>
      <c r="K6" s="43" t="s">
        <v>9</v>
      </c>
      <c r="L6" s="43" t="s">
        <v>10</v>
      </c>
      <c r="M6" s="43" t="s">
        <v>11</v>
      </c>
      <c r="N6" s="19" t="s">
        <v>12</v>
      </c>
      <c r="O6" s="25"/>
      <c r="P6" s="25"/>
      <c r="Q6" s="25"/>
      <c r="R6" s="25"/>
    </row>
    <row r="7" spans="1:18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19"/>
      <c r="O7" s="26"/>
      <c r="P7" s="26"/>
      <c r="Q7" s="26"/>
      <c r="R7" s="26"/>
    </row>
    <row r="8" spans="1:18">
      <c r="A8" s="45" t="s">
        <v>13</v>
      </c>
      <c r="B8" s="20">
        <v>458</v>
      </c>
      <c r="C8" s="20">
        <v>580</v>
      </c>
      <c r="D8" s="20">
        <v>851</v>
      </c>
      <c r="E8" s="20">
        <v>249</v>
      </c>
      <c r="F8" s="20">
        <v>68</v>
      </c>
      <c r="G8" s="20">
        <v>142</v>
      </c>
      <c r="H8" s="20">
        <v>114</v>
      </c>
      <c r="I8" s="20">
        <v>30</v>
      </c>
      <c r="J8" s="20">
        <v>33</v>
      </c>
      <c r="K8" s="20">
        <v>177</v>
      </c>
      <c r="L8" s="20"/>
      <c r="M8" s="20"/>
      <c r="N8" s="21">
        <f t="shared" ref="N8:N30" si="0">SUM(B8:M8)</f>
        <v>2702</v>
      </c>
      <c r="O8" s="26"/>
      <c r="P8" s="26"/>
      <c r="Q8" s="26"/>
      <c r="R8" s="26"/>
    </row>
    <row r="9" spans="1:18">
      <c r="A9" s="45" t="s">
        <v>14</v>
      </c>
      <c r="B9" s="20">
        <v>8191</v>
      </c>
      <c r="C9" s="20">
        <v>8362</v>
      </c>
      <c r="D9" s="20">
        <v>8018</v>
      </c>
      <c r="E9" s="20">
        <v>8820</v>
      </c>
      <c r="F9" s="20">
        <v>9691</v>
      </c>
      <c r="G9" s="20">
        <v>12206</v>
      </c>
      <c r="H9" s="20">
        <v>13886</v>
      </c>
      <c r="I9" s="20">
        <v>11580</v>
      </c>
      <c r="J9" s="20">
        <v>12503</v>
      </c>
      <c r="K9" s="20">
        <v>9301</v>
      </c>
      <c r="L9" s="20"/>
      <c r="M9" s="20"/>
      <c r="N9" s="21">
        <f t="shared" si="0"/>
        <v>102558</v>
      </c>
      <c r="O9" s="26"/>
      <c r="P9" s="26"/>
      <c r="Q9" s="26"/>
      <c r="R9" s="26"/>
    </row>
    <row r="10" spans="1:18">
      <c r="A10" s="46" t="s">
        <v>15</v>
      </c>
      <c r="B10" s="22">
        <v>2236</v>
      </c>
      <c r="C10" s="22">
        <v>3602</v>
      </c>
      <c r="D10" s="22">
        <v>3246</v>
      </c>
      <c r="E10" s="22">
        <v>2772</v>
      </c>
      <c r="F10" s="22">
        <v>872</v>
      </c>
      <c r="G10" s="22">
        <v>244</v>
      </c>
      <c r="H10" s="22">
        <v>245</v>
      </c>
      <c r="I10" s="22">
        <v>230</v>
      </c>
      <c r="J10" s="22">
        <v>270</v>
      </c>
      <c r="K10" s="22">
        <v>112</v>
      </c>
      <c r="L10" s="22"/>
      <c r="M10" s="22"/>
      <c r="N10" s="23">
        <f t="shared" si="0"/>
        <v>13829</v>
      </c>
      <c r="O10" s="26"/>
      <c r="P10" s="26"/>
      <c r="Q10" s="26"/>
      <c r="R10" s="26"/>
    </row>
    <row r="11" spans="1:18">
      <c r="A11" s="46" t="s">
        <v>16</v>
      </c>
      <c r="B11" s="22">
        <v>18101</v>
      </c>
      <c r="C11" s="22">
        <v>13656</v>
      </c>
      <c r="D11" s="22">
        <v>12973</v>
      </c>
      <c r="E11" s="22">
        <v>12309</v>
      </c>
      <c r="F11" s="22">
        <v>11877</v>
      </c>
      <c r="G11" s="22">
        <v>4583</v>
      </c>
      <c r="H11" s="22">
        <v>2126</v>
      </c>
      <c r="I11" s="22">
        <v>676</v>
      </c>
      <c r="J11" s="22">
        <v>689</v>
      </c>
      <c r="K11" s="22">
        <v>1262</v>
      </c>
      <c r="L11" s="22"/>
      <c r="M11" s="22"/>
      <c r="N11" s="23">
        <f t="shared" si="0"/>
        <v>78252</v>
      </c>
      <c r="O11" s="26"/>
      <c r="P11" s="26"/>
      <c r="Q11" s="26"/>
      <c r="R11" s="26"/>
    </row>
    <row r="12" spans="1:18">
      <c r="A12" s="45" t="s">
        <v>17</v>
      </c>
      <c r="B12" s="20">
        <v>14455</v>
      </c>
      <c r="C12" s="20">
        <v>13656</v>
      </c>
      <c r="D12" s="20">
        <v>17081</v>
      </c>
      <c r="E12" s="20">
        <v>13606</v>
      </c>
      <c r="F12" s="20">
        <v>11543</v>
      </c>
      <c r="G12" s="20">
        <v>7498</v>
      </c>
      <c r="H12" s="20">
        <v>3596</v>
      </c>
      <c r="I12" s="20">
        <v>3533</v>
      </c>
      <c r="J12" s="20">
        <v>4505</v>
      </c>
      <c r="K12" s="20">
        <v>14710</v>
      </c>
      <c r="L12" s="20"/>
      <c r="M12" s="20"/>
      <c r="N12" s="21">
        <f t="shared" si="0"/>
        <v>104183</v>
      </c>
      <c r="O12" s="26"/>
      <c r="P12" s="26"/>
      <c r="Q12" s="26"/>
      <c r="R12" s="26"/>
    </row>
    <row r="13" spans="1:18">
      <c r="A13" s="45" t="s">
        <v>18</v>
      </c>
      <c r="B13" s="20">
        <v>26618</v>
      </c>
      <c r="C13" s="20">
        <v>33677</v>
      </c>
      <c r="D13" s="20">
        <v>45498</v>
      </c>
      <c r="E13" s="20">
        <v>41131</v>
      </c>
      <c r="F13" s="20">
        <v>33955</v>
      </c>
      <c r="G13" s="20">
        <v>11484</v>
      </c>
      <c r="H13" s="20">
        <v>3618</v>
      </c>
      <c r="I13" s="20">
        <v>2629</v>
      </c>
      <c r="J13" s="20">
        <v>6796</v>
      </c>
      <c r="K13" s="20">
        <v>24876</v>
      </c>
      <c r="L13" s="20"/>
      <c r="M13" s="20"/>
      <c r="N13" s="21">
        <f t="shared" si="0"/>
        <v>230282</v>
      </c>
      <c r="O13" s="26"/>
      <c r="P13" s="26"/>
      <c r="Q13" s="26"/>
      <c r="R13" s="26"/>
    </row>
    <row r="14" spans="1:18">
      <c r="A14" s="46" t="s">
        <v>66</v>
      </c>
      <c r="B14" s="22">
        <v>2349</v>
      </c>
      <c r="C14" s="22">
        <v>2796</v>
      </c>
      <c r="D14" s="22">
        <v>2218</v>
      </c>
      <c r="E14" s="22">
        <v>2102</v>
      </c>
      <c r="F14" s="22">
        <v>2290</v>
      </c>
      <c r="G14" s="22">
        <v>1224</v>
      </c>
      <c r="H14" s="22">
        <v>953</v>
      </c>
      <c r="I14" s="22">
        <v>1230</v>
      </c>
      <c r="J14" s="22">
        <v>1134</v>
      </c>
      <c r="K14" s="22">
        <v>2653</v>
      </c>
      <c r="L14" s="22"/>
      <c r="M14" s="22"/>
      <c r="N14" s="23">
        <f t="shared" si="0"/>
        <v>18949</v>
      </c>
      <c r="O14" s="26"/>
      <c r="P14" s="26"/>
      <c r="Q14" s="26"/>
      <c r="R14" s="26"/>
    </row>
    <row r="15" spans="1:18">
      <c r="A15" s="46" t="s">
        <v>19</v>
      </c>
      <c r="B15" s="22">
        <v>27031</v>
      </c>
      <c r="C15" s="22">
        <v>19586</v>
      </c>
      <c r="D15" s="22">
        <v>21909</v>
      </c>
      <c r="E15" s="22">
        <v>19163</v>
      </c>
      <c r="F15" s="22">
        <v>23633</v>
      </c>
      <c r="G15" s="22">
        <v>32121</v>
      </c>
      <c r="H15" s="22">
        <v>45609</v>
      </c>
      <c r="I15" s="22">
        <v>38292</v>
      </c>
      <c r="J15" s="22">
        <v>30343</v>
      </c>
      <c r="K15" s="22">
        <v>30314</v>
      </c>
      <c r="L15" s="22"/>
      <c r="M15" s="22"/>
      <c r="N15" s="23">
        <f t="shared" si="0"/>
        <v>288001</v>
      </c>
      <c r="O15" s="26"/>
      <c r="P15" s="26"/>
      <c r="Q15" s="26"/>
      <c r="R15" s="26"/>
    </row>
    <row r="16" spans="1:18">
      <c r="A16" s="45" t="s">
        <v>20</v>
      </c>
      <c r="B16" s="20">
        <v>61781</v>
      </c>
      <c r="C16" s="20">
        <v>64246</v>
      </c>
      <c r="D16" s="20">
        <v>57583</v>
      </c>
      <c r="E16" s="20">
        <v>58880</v>
      </c>
      <c r="F16" s="20">
        <v>55494</v>
      </c>
      <c r="G16" s="20">
        <v>15944</v>
      </c>
      <c r="H16" s="20">
        <v>4442</v>
      </c>
      <c r="I16" s="20">
        <v>3042</v>
      </c>
      <c r="J16" s="20">
        <v>4028</v>
      </c>
      <c r="K16" s="20">
        <v>11162</v>
      </c>
      <c r="L16" s="20"/>
      <c r="M16" s="20"/>
      <c r="N16" s="21">
        <f t="shared" si="0"/>
        <v>336602</v>
      </c>
      <c r="O16" s="26"/>
      <c r="P16" s="26"/>
      <c r="Q16" s="26"/>
      <c r="R16" s="26"/>
    </row>
    <row r="17" spans="1:18">
      <c r="A17" s="45" t="s">
        <v>21</v>
      </c>
      <c r="B17" s="20">
        <v>9119</v>
      </c>
      <c r="C17" s="20">
        <v>10992</v>
      </c>
      <c r="D17" s="20">
        <v>9080</v>
      </c>
      <c r="E17" s="20">
        <v>7279</v>
      </c>
      <c r="F17" s="20">
        <v>3784</v>
      </c>
      <c r="G17" s="20">
        <v>1478</v>
      </c>
      <c r="H17" s="20">
        <v>1248</v>
      </c>
      <c r="I17" s="20">
        <v>1188</v>
      </c>
      <c r="J17" s="20">
        <v>1268</v>
      </c>
      <c r="K17" s="20">
        <v>1712</v>
      </c>
      <c r="L17" s="20"/>
      <c r="M17" s="20"/>
      <c r="N17" s="21">
        <f t="shared" si="0"/>
        <v>47148</v>
      </c>
      <c r="O17" s="26"/>
      <c r="P17" s="26"/>
      <c r="Q17" s="26"/>
      <c r="R17" s="26"/>
    </row>
    <row r="18" spans="1:18">
      <c r="A18" s="46" t="s">
        <v>22</v>
      </c>
      <c r="B18" s="22">
        <v>653</v>
      </c>
      <c r="C18" s="22">
        <v>696</v>
      </c>
      <c r="D18" s="22">
        <v>2129</v>
      </c>
      <c r="E18" s="22">
        <v>5803</v>
      </c>
      <c r="F18" s="22">
        <v>5297</v>
      </c>
      <c r="G18" s="22">
        <v>2055</v>
      </c>
      <c r="H18" s="22">
        <v>1332</v>
      </c>
      <c r="I18" s="22">
        <v>297</v>
      </c>
      <c r="J18" s="22">
        <v>298</v>
      </c>
      <c r="K18" s="22">
        <v>300</v>
      </c>
      <c r="L18" s="22"/>
      <c r="M18" s="22"/>
      <c r="N18" s="23">
        <f t="shared" si="0"/>
        <v>18860</v>
      </c>
      <c r="O18" s="26"/>
      <c r="P18" s="26"/>
      <c r="Q18" s="26"/>
      <c r="R18" s="26"/>
    </row>
    <row r="19" spans="1:18">
      <c r="A19" s="46" t="s">
        <v>23</v>
      </c>
      <c r="B19" s="22">
        <v>4245</v>
      </c>
      <c r="C19" s="22">
        <v>4248</v>
      </c>
      <c r="D19" s="22">
        <v>4442</v>
      </c>
      <c r="E19" s="22">
        <v>2576</v>
      </c>
      <c r="F19" s="22">
        <v>703</v>
      </c>
      <c r="G19" s="22">
        <v>113</v>
      </c>
      <c r="H19" s="22">
        <v>131</v>
      </c>
      <c r="I19" s="22">
        <v>196</v>
      </c>
      <c r="J19" s="22">
        <v>953</v>
      </c>
      <c r="K19" s="22">
        <v>1511</v>
      </c>
      <c r="L19" s="22"/>
      <c r="M19" s="22"/>
      <c r="N19" s="23">
        <f t="shared" si="0"/>
        <v>19118</v>
      </c>
      <c r="O19" s="26"/>
      <c r="P19" s="26"/>
      <c r="Q19" s="26"/>
      <c r="R19" s="26"/>
    </row>
    <row r="20" spans="1:18">
      <c r="A20" s="45" t="s">
        <v>24</v>
      </c>
      <c r="B20" s="20">
        <v>407</v>
      </c>
      <c r="C20" s="20">
        <v>553</v>
      </c>
      <c r="D20" s="20">
        <v>737</v>
      </c>
      <c r="E20" s="20">
        <v>1025</v>
      </c>
      <c r="F20" s="20">
        <v>668</v>
      </c>
      <c r="G20" s="20">
        <v>303</v>
      </c>
      <c r="H20" s="20">
        <v>171</v>
      </c>
      <c r="I20" s="20">
        <v>181</v>
      </c>
      <c r="J20" s="20">
        <v>197</v>
      </c>
      <c r="K20" s="20">
        <v>211</v>
      </c>
      <c r="L20" s="20"/>
      <c r="M20" s="20"/>
      <c r="N20" s="21">
        <f t="shared" si="0"/>
        <v>4453</v>
      </c>
      <c r="O20" s="26"/>
      <c r="P20" s="26"/>
      <c r="Q20" s="26"/>
      <c r="R20" s="26"/>
    </row>
    <row r="21" spans="1:18">
      <c r="A21" s="45" t="s">
        <v>25</v>
      </c>
      <c r="B21" s="20">
        <v>1728</v>
      </c>
      <c r="C21" s="20">
        <v>1805</v>
      </c>
      <c r="D21" s="20">
        <v>2591</v>
      </c>
      <c r="E21" s="20">
        <v>2379</v>
      </c>
      <c r="F21" s="20">
        <v>2124</v>
      </c>
      <c r="G21" s="20">
        <v>1866</v>
      </c>
      <c r="H21" s="20">
        <v>1626</v>
      </c>
      <c r="I21" s="20">
        <v>1113</v>
      </c>
      <c r="J21" s="20">
        <v>980</v>
      </c>
      <c r="K21" s="20">
        <v>1221</v>
      </c>
      <c r="L21" s="20"/>
      <c r="M21" s="20"/>
      <c r="N21" s="21">
        <f t="shared" si="0"/>
        <v>17433</v>
      </c>
      <c r="O21" s="26"/>
      <c r="P21" s="26"/>
      <c r="Q21" s="26"/>
      <c r="R21" s="26"/>
    </row>
    <row r="22" spans="1:18">
      <c r="A22" s="46" t="s">
        <v>26</v>
      </c>
      <c r="B22" s="22">
        <v>103715</v>
      </c>
      <c r="C22" s="22">
        <v>93193</v>
      </c>
      <c r="D22" s="22">
        <v>107001</v>
      </c>
      <c r="E22" s="22">
        <v>101185</v>
      </c>
      <c r="F22" s="22">
        <v>47472</v>
      </c>
      <c r="G22" s="22">
        <v>8769</v>
      </c>
      <c r="H22" s="22">
        <v>6121</v>
      </c>
      <c r="I22" s="22">
        <v>7063</v>
      </c>
      <c r="J22" s="22">
        <v>8645</v>
      </c>
      <c r="K22" s="22">
        <v>38387</v>
      </c>
      <c r="L22" s="22"/>
      <c r="M22" s="22"/>
      <c r="N22" s="23">
        <f t="shared" si="0"/>
        <v>521551</v>
      </c>
      <c r="O22" s="26"/>
      <c r="P22" s="26"/>
      <c r="Q22" s="26"/>
      <c r="R22" s="26"/>
    </row>
    <row r="23" spans="1:18">
      <c r="A23" s="46" t="s">
        <v>67</v>
      </c>
      <c r="B23" s="22">
        <v>172</v>
      </c>
      <c r="C23" s="22">
        <v>275</v>
      </c>
      <c r="D23" s="22">
        <v>69</v>
      </c>
      <c r="E23" s="22">
        <v>2203</v>
      </c>
      <c r="F23" s="22">
        <v>1227</v>
      </c>
      <c r="G23" s="22">
        <v>8210</v>
      </c>
      <c r="H23" s="22">
        <v>2660</v>
      </c>
      <c r="I23" s="22">
        <v>805</v>
      </c>
      <c r="J23" s="22">
        <v>744</v>
      </c>
      <c r="K23" s="22">
        <v>1805</v>
      </c>
      <c r="L23" s="22"/>
      <c r="M23" s="22"/>
      <c r="N23" s="23">
        <f t="shared" si="0"/>
        <v>18170</v>
      </c>
      <c r="O23" s="26"/>
      <c r="P23" s="26"/>
      <c r="Q23" s="26"/>
      <c r="R23" s="26"/>
    </row>
    <row r="24" spans="1:18">
      <c r="A24" s="45" t="s">
        <v>27</v>
      </c>
      <c r="B24" s="20">
        <v>15633</v>
      </c>
      <c r="C24" s="20">
        <v>8172</v>
      </c>
      <c r="D24" s="20">
        <v>8262</v>
      </c>
      <c r="E24" s="20">
        <v>13938</v>
      </c>
      <c r="F24" s="20">
        <v>37933</v>
      </c>
      <c r="G24" s="20">
        <v>33629</v>
      </c>
      <c r="H24" s="20">
        <v>36899</v>
      </c>
      <c r="I24" s="20">
        <v>7564</v>
      </c>
      <c r="J24" s="20">
        <v>14938</v>
      </c>
      <c r="K24" s="20">
        <v>17380</v>
      </c>
      <c r="L24" s="20"/>
      <c r="M24" s="20"/>
      <c r="N24" s="21">
        <f t="shared" si="0"/>
        <v>194348</v>
      </c>
      <c r="O24" s="26"/>
      <c r="P24" s="26"/>
      <c r="Q24" s="26"/>
      <c r="R24" s="26"/>
    </row>
    <row r="25" spans="1:18">
      <c r="A25" s="45" t="s">
        <v>28</v>
      </c>
      <c r="B25" s="20">
        <v>88556</v>
      </c>
      <c r="C25" s="20">
        <v>75902</v>
      </c>
      <c r="D25" s="20">
        <v>60520</v>
      </c>
      <c r="E25" s="20">
        <v>28576</v>
      </c>
      <c r="F25" s="20">
        <v>19388</v>
      </c>
      <c r="G25" s="20">
        <v>15728</v>
      </c>
      <c r="H25" s="20">
        <v>6789</v>
      </c>
      <c r="I25" s="20">
        <v>3238</v>
      </c>
      <c r="J25" s="20">
        <v>11350</v>
      </c>
      <c r="K25" s="20">
        <v>59535</v>
      </c>
      <c r="L25" s="20"/>
      <c r="M25" s="20"/>
      <c r="N25" s="21">
        <f t="shared" si="0"/>
        <v>369582</v>
      </c>
      <c r="O25" s="26"/>
      <c r="P25" s="26"/>
      <c r="Q25" s="26"/>
      <c r="R25" s="26"/>
    </row>
    <row r="26" spans="1:18">
      <c r="A26" s="46" t="s">
        <v>29</v>
      </c>
      <c r="B26" s="22">
        <v>76324</v>
      </c>
      <c r="C26" s="22">
        <v>98253</v>
      </c>
      <c r="D26" s="22">
        <v>83999</v>
      </c>
      <c r="E26" s="22">
        <v>62981</v>
      </c>
      <c r="F26" s="22">
        <v>41588</v>
      </c>
      <c r="G26" s="22">
        <v>28599</v>
      </c>
      <c r="H26" s="22">
        <v>28399</v>
      </c>
      <c r="I26" s="22">
        <v>17972</v>
      </c>
      <c r="J26" s="22">
        <v>23607</v>
      </c>
      <c r="K26" s="22">
        <v>51332</v>
      </c>
      <c r="L26" s="22"/>
      <c r="M26" s="22"/>
      <c r="N26" s="23">
        <f t="shared" si="0"/>
        <v>513054</v>
      </c>
      <c r="O26" s="26"/>
      <c r="P26" s="26"/>
      <c r="Q26" s="26"/>
      <c r="R26" s="26"/>
    </row>
    <row r="27" spans="1:18">
      <c r="A27" s="46" t="s">
        <v>30</v>
      </c>
      <c r="B27" s="22">
        <v>1085</v>
      </c>
      <c r="C27" s="22">
        <v>798</v>
      </c>
      <c r="D27" s="22">
        <v>1319</v>
      </c>
      <c r="E27" s="22">
        <v>1428</v>
      </c>
      <c r="F27" s="22">
        <v>3746</v>
      </c>
      <c r="G27" s="22">
        <v>5433</v>
      </c>
      <c r="H27" s="22">
        <v>2343</v>
      </c>
      <c r="I27" s="22">
        <v>900</v>
      </c>
      <c r="J27" s="22">
        <v>574</v>
      </c>
      <c r="K27" s="22">
        <v>779</v>
      </c>
      <c r="L27" s="22"/>
      <c r="M27" s="22"/>
      <c r="N27" s="23">
        <f t="shared" si="0"/>
        <v>18405</v>
      </c>
      <c r="O27" s="26"/>
      <c r="P27" s="26"/>
      <c r="Q27" s="26"/>
      <c r="R27" s="26"/>
    </row>
    <row r="28" spans="1:18">
      <c r="A28" s="45" t="s">
        <v>31</v>
      </c>
      <c r="B28" s="20">
        <v>155919</v>
      </c>
      <c r="C28" s="20">
        <v>142077</v>
      </c>
      <c r="D28" s="20">
        <v>118084</v>
      </c>
      <c r="E28" s="20">
        <v>99297</v>
      </c>
      <c r="F28" s="20">
        <v>63740</v>
      </c>
      <c r="G28" s="20">
        <v>45284</v>
      </c>
      <c r="H28" s="20">
        <v>24721</v>
      </c>
      <c r="I28" s="20">
        <v>19526</v>
      </c>
      <c r="J28" s="20">
        <v>21401</v>
      </c>
      <c r="K28" s="20">
        <v>34328</v>
      </c>
      <c r="L28" s="20"/>
      <c r="M28" s="20"/>
      <c r="N28" s="21">
        <f t="shared" si="0"/>
        <v>724377</v>
      </c>
      <c r="O28" s="26"/>
      <c r="P28" s="26"/>
      <c r="Q28" s="26"/>
      <c r="R28" s="26"/>
    </row>
    <row r="29" spans="1:18">
      <c r="A29" s="45" t="s">
        <v>32</v>
      </c>
      <c r="B29" s="20">
        <v>6822</v>
      </c>
      <c r="C29" s="20">
        <v>6193</v>
      </c>
      <c r="D29" s="20">
        <v>7270</v>
      </c>
      <c r="E29" s="20">
        <v>16390</v>
      </c>
      <c r="F29" s="20">
        <v>17439</v>
      </c>
      <c r="G29" s="20">
        <v>9637</v>
      </c>
      <c r="H29" s="20">
        <v>5084</v>
      </c>
      <c r="I29" s="20">
        <v>3400</v>
      </c>
      <c r="J29" s="20">
        <v>3223</v>
      </c>
      <c r="K29" s="20">
        <v>5870</v>
      </c>
      <c r="L29" s="20"/>
      <c r="M29" s="20"/>
      <c r="N29" s="21">
        <f t="shared" si="0"/>
        <v>81328</v>
      </c>
      <c r="O29" s="26"/>
      <c r="P29" s="26"/>
      <c r="Q29" s="26"/>
      <c r="R29" s="26"/>
    </row>
    <row r="30" spans="1:18">
      <c r="A30" s="46" t="s">
        <v>33</v>
      </c>
      <c r="B30" s="22">
        <v>7791</v>
      </c>
      <c r="C30" s="22">
        <v>18033</v>
      </c>
      <c r="D30" s="22">
        <v>11610</v>
      </c>
      <c r="E30" s="22">
        <v>10100</v>
      </c>
      <c r="F30" s="22">
        <v>11582</v>
      </c>
      <c r="G30" s="22">
        <v>11804</v>
      </c>
      <c r="H30" s="22">
        <v>6044</v>
      </c>
      <c r="I30" s="22">
        <v>3807</v>
      </c>
      <c r="J30" s="22">
        <v>3410</v>
      </c>
      <c r="K30" s="22">
        <v>4633</v>
      </c>
      <c r="L30" s="22"/>
      <c r="M30" s="22"/>
      <c r="N30" s="23">
        <f t="shared" si="0"/>
        <v>88814</v>
      </c>
      <c r="O30" s="26"/>
      <c r="P30" s="26"/>
      <c r="Q30" s="26"/>
      <c r="R30" s="26"/>
    </row>
    <row r="31" spans="1:18" s="37" customForma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24"/>
      <c r="O31" s="26"/>
      <c r="P31" s="26"/>
      <c r="Q31" s="26"/>
      <c r="R31" s="26"/>
    </row>
    <row r="32" spans="1:18" s="37" customFormat="1">
      <c r="A32" s="24" t="s">
        <v>34</v>
      </c>
      <c r="B32" s="24">
        <f t="shared" ref="B32:N32" si="1">SUM(B8:B30)</f>
        <v>633389</v>
      </c>
      <c r="C32" s="24">
        <f t="shared" si="1"/>
        <v>621351</v>
      </c>
      <c r="D32" s="24">
        <f t="shared" si="1"/>
        <v>586490</v>
      </c>
      <c r="E32" s="24">
        <f t="shared" si="1"/>
        <v>514192</v>
      </c>
      <c r="F32" s="24">
        <f t="shared" si="1"/>
        <v>406114</v>
      </c>
      <c r="G32" s="24">
        <f t="shared" si="1"/>
        <v>258354</v>
      </c>
      <c r="H32" s="24">
        <f t="shared" si="1"/>
        <v>198157</v>
      </c>
      <c r="I32" s="24">
        <f t="shared" si="1"/>
        <v>128492</v>
      </c>
      <c r="J32" s="24">
        <f t="shared" si="1"/>
        <v>151889</v>
      </c>
      <c r="K32" s="24">
        <f t="shared" si="1"/>
        <v>313571</v>
      </c>
      <c r="L32" s="24">
        <f t="shared" si="1"/>
        <v>0</v>
      </c>
      <c r="M32" s="24">
        <f t="shared" si="1"/>
        <v>0</v>
      </c>
      <c r="N32" s="24">
        <f t="shared" si="1"/>
        <v>3811999</v>
      </c>
      <c r="O32" s="26"/>
      <c r="P32" s="26"/>
      <c r="Q32" s="26"/>
      <c r="R32" s="26"/>
    </row>
    <row r="33" spans="1:18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24"/>
      <c r="O33" s="26"/>
      <c r="P33" s="26"/>
      <c r="Q33" s="26"/>
      <c r="R33" s="26"/>
    </row>
    <row r="34" spans="1:18">
      <c r="A34" s="48" t="s">
        <v>35</v>
      </c>
      <c r="B34" s="48">
        <v>6180</v>
      </c>
      <c r="C34" s="48">
        <v>6708</v>
      </c>
      <c r="D34" s="48">
        <v>8342</v>
      </c>
      <c r="E34" s="48">
        <v>8483</v>
      </c>
      <c r="F34" s="48">
        <v>5632</v>
      </c>
      <c r="G34" s="48">
        <v>5268</v>
      </c>
      <c r="H34" s="48">
        <v>4993</v>
      </c>
      <c r="I34" s="48">
        <v>4272</v>
      </c>
      <c r="J34" s="48">
        <v>3996</v>
      </c>
      <c r="K34" s="48">
        <v>5162</v>
      </c>
      <c r="L34" s="48"/>
      <c r="M34" s="48"/>
      <c r="N34" s="21">
        <f t="shared" ref="N34:N61" si="2">SUM(B34:M34)</f>
        <v>59036</v>
      </c>
      <c r="O34" s="27"/>
      <c r="P34" s="27"/>
      <c r="Q34" s="26"/>
      <c r="R34" s="26"/>
    </row>
    <row r="35" spans="1:18">
      <c r="A35" s="48" t="s">
        <v>36</v>
      </c>
      <c r="B35" s="48">
        <v>77</v>
      </c>
      <c r="C35" s="48">
        <v>68</v>
      </c>
      <c r="D35" s="48">
        <v>60</v>
      </c>
      <c r="E35" s="48">
        <v>1331</v>
      </c>
      <c r="F35" s="48">
        <v>23175</v>
      </c>
      <c r="G35" s="48">
        <v>18589</v>
      </c>
      <c r="H35" s="48">
        <v>6927</v>
      </c>
      <c r="I35" s="48">
        <v>3155</v>
      </c>
      <c r="J35" s="48">
        <v>2061</v>
      </c>
      <c r="K35" s="48">
        <v>929</v>
      </c>
      <c r="L35" s="48"/>
      <c r="M35" s="48"/>
      <c r="N35" s="21">
        <f t="shared" si="2"/>
        <v>56372</v>
      </c>
      <c r="O35" s="27"/>
      <c r="P35" s="27"/>
      <c r="Q35" s="26"/>
      <c r="R35" s="26"/>
    </row>
    <row r="36" spans="1:18">
      <c r="A36" s="47" t="s">
        <v>68</v>
      </c>
      <c r="B36" s="47">
        <v>180</v>
      </c>
      <c r="C36" s="47">
        <v>491</v>
      </c>
      <c r="D36" s="47">
        <v>1591</v>
      </c>
      <c r="E36" s="47">
        <v>4466</v>
      </c>
      <c r="F36" s="47">
        <v>9560</v>
      </c>
      <c r="G36" s="47">
        <v>5414</v>
      </c>
      <c r="H36" s="47">
        <v>563</v>
      </c>
      <c r="I36" s="47">
        <v>210</v>
      </c>
      <c r="J36" s="47">
        <v>94</v>
      </c>
      <c r="K36" s="47">
        <v>245</v>
      </c>
      <c r="L36" s="47"/>
      <c r="M36" s="47"/>
      <c r="N36" s="23">
        <f t="shared" si="2"/>
        <v>22814</v>
      </c>
      <c r="O36" s="27"/>
      <c r="P36" s="27"/>
      <c r="Q36" s="26"/>
      <c r="R36" s="26"/>
    </row>
    <row r="37" spans="1:18">
      <c r="A37" s="47" t="s">
        <v>69</v>
      </c>
      <c r="B37" s="47">
        <v>15015</v>
      </c>
      <c r="C37" s="47">
        <v>4835</v>
      </c>
      <c r="D37" s="47">
        <v>583</v>
      </c>
      <c r="E37" s="47">
        <v>89</v>
      </c>
      <c r="F37" s="47">
        <v>70</v>
      </c>
      <c r="G37" s="47">
        <v>79</v>
      </c>
      <c r="H37" s="47">
        <v>80</v>
      </c>
      <c r="I37" s="47">
        <v>44</v>
      </c>
      <c r="J37" s="47">
        <v>914</v>
      </c>
      <c r="K37" s="47">
        <v>31090</v>
      </c>
      <c r="L37" s="47"/>
      <c r="M37" s="47"/>
      <c r="N37" s="23">
        <f t="shared" si="2"/>
        <v>52799</v>
      </c>
      <c r="O37" s="27"/>
      <c r="P37" s="27"/>
      <c r="Q37" s="26"/>
      <c r="R37" s="26"/>
    </row>
    <row r="38" spans="1:18">
      <c r="A38" s="48" t="s">
        <v>37</v>
      </c>
      <c r="B38" s="48">
        <v>48</v>
      </c>
      <c r="C38" s="48">
        <v>34</v>
      </c>
      <c r="D38" s="48">
        <v>8</v>
      </c>
      <c r="E38" s="48">
        <v>62</v>
      </c>
      <c r="F38" s="48">
        <v>7339</v>
      </c>
      <c r="G38" s="48">
        <v>15909</v>
      </c>
      <c r="H38" s="48">
        <v>9574</v>
      </c>
      <c r="I38" s="48">
        <v>1459</v>
      </c>
      <c r="J38" s="48">
        <v>389</v>
      </c>
      <c r="K38" s="48">
        <v>2215</v>
      </c>
      <c r="L38" s="48"/>
      <c r="M38" s="48"/>
      <c r="N38" s="21">
        <f t="shared" si="2"/>
        <v>37037</v>
      </c>
      <c r="O38" s="27"/>
      <c r="P38" s="27"/>
      <c r="Q38" s="26"/>
      <c r="R38" s="26"/>
    </row>
    <row r="39" spans="1:18">
      <c r="A39" s="48" t="s">
        <v>38</v>
      </c>
      <c r="B39" s="48">
        <v>225</v>
      </c>
      <c r="C39" s="48">
        <v>315</v>
      </c>
      <c r="D39" s="48">
        <v>612</v>
      </c>
      <c r="E39" s="48">
        <v>428</v>
      </c>
      <c r="F39" s="48">
        <v>4534</v>
      </c>
      <c r="G39" s="48">
        <v>11939</v>
      </c>
      <c r="H39" s="48">
        <v>25181</v>
      </c>
      <c r="I39" s="48">
        <v>25691</v>
      </c>
      <c r="J39" s="48">
        <v>24952</v>
      </c>
      <c r="K39" s="48">
        <v>16146</v>
      </c>
      <c r="L39" s="48"/>
      <c r="M39" s="48"/>
      <c r="N39" s="21">
        <f t="shared" si="2"/>
        <v>110023</v>
      </c>
      <c r="O39" s="27"/>
      <c r="P39" s="27"/>
      <c r="Q39" s="26"/>
      <c r="R39" s="26"/>
    </row>
    <row r="40" spans="1:18">
      <c r="A40" s="47" t="s">
        <v>39</v>
      </c>
      <c r="B40" s="47">
        <v>1049</v>
      </c>
      <c r="C40" s="47">
        <v>1466</v>
      </c>
      <c r="D40" s="47">
        <v>2770</v>
      </c>
      <c r="E40" s="47">
        <v>4389</v>
      </c>
      <c r="F40" s="47">
        <v>5080</v>
      </c>
      <c r="G40" s="47">
        <v>1848</v>
      </c>
      <c r="H40" s="47">
        <v>830</v>
      </c>
      <c r="I40" s="47">
        <v>544</v>
      </c>
      <c r="J40" s="47">
        <v>383</v>
      </c>
      <c r="K40" s="47">
        <v>1306</v>
      </c>
      <c r="L40" s="47"/>
      <c r="M40" s="47"/>
      <c r="N40" s="23">
        <f t="shared" si="2"/>
        <v>19665</v>
      </c>
      <c r="O40" s="27"/>
      <c r="P40" s="27"/>
      <c r="Q40" s="26"/>
      <c r="R40" s="26"/>
    </row>
    <row r="41" spans="1:18">
      <c r="A41" s="47" t="s">
        <v>40</v>
      </c>
      <c r="B41" s="47">
        <v>7111</v>
      </c>
      <c r="C41" s="47">
        <v>23922</v>
      </c>
      <c r="D41" s="47">
        <v>73153</v>
      </c>
      <c r="E41" s="47">
        <v>91179</v>
      </c>
      <c r="F41" s="47">
        <v>77943</v>
      </c>
      <c r="G41" s="47">
        <v>10902</v>
      </c>
      <c r="H41" s="47">
        <v>2575</v>
      </c>
      <c r="I41" s="47">
        <v>1657</v>
      </c>
      <c r="J41" s="47">
        <v>2952</v>
      </c>
      <c r="K41" s="47">
        <v>753</v>
      </c>
      <c r="L41" s="47"/>
      <c r="M41" s="47"/>
      <c r="N41" s="23">
        <f t="shared" si="2"/>
        <v>292147</v>
      </c>
      <c r="O41" s="27"/>
      <c r="P41" s="27"/>
      <c r="Q41" s="26"/>
      <c r="R41" s="26"/>
    </row>
    <row r="42" spans="1:18">
      <c r="A42" s="48" t="s">
        <v>70</v>
      </c>
      <c r="B42" s="48">
        <v>58</v>
      </c>
      <c r="C42" s="48">
        <v>19</v>
      </c>
      <c r="D42" s="48">
        <v>27</v>
      </c>
      <c r="E42" s="48">
        <v>34</v>
      </c>
      <c r="F42" s="48">
        <v>207</v>
      </c>
      <c r="G42" s="48">
        <v>89</v>
      </c>
      <c r="H42" s="48">
        <v>3</v>
      </c>
      <c r="I42" s="48">
        <v>14</v>
      </c>
      <c r="J42" s="48">
        <v>36</v>
      </c>
      <c r="K42" s="48">
        <v>31</v>
      </c>
      <c r="L42" s="48"/>
      <c r="M42" s="48"/>
      <c r="N42" s="21">
        <f t="shared" si="2"/>
        <v>518</v>
      </c>
      <c r="O42" s="27"/>
      <c r="P42" s="27"/>
      <c r="Q42" s="26"/>
      <c r="R42" s="26"/>
    </row>
    <row r="43" spans="1:18">
      <c r="A43" s="48" t="s">
        <v>41</v>
      </c>
      <c r="B43" s="48">
        <v>6</v>
      </c>
      <c r="C43" s="48">
        <v>58</v>
      </c>
      <c r="D43" s="48">
        <v>8</v>
      </c>
      <c r="E43" s="48">
        <v>38</v>
      </c>
      <c r="F43" s="48">
        <v>206</v>
      </c>
      <c r="G43" s="48">
        <v>667</v>
      </c>
      <c r="H43" s="48">
        <v>379</v>
      </c>
      <c r="I43" s="48">
        <v>573</v>
      </c>
      <c r="J43" s="48">
        <v>645</v>
      </c>
      <c r="K43" s="48">
        <v>436</v>
      </c>
      <c r="L43" s="48"/>
      <c r="M43" s="48"/>
      <c r="N43" s="21">
        <f t="shared" si="2"/>
        <v>3016</v>
      </c>
      <c r="O43" s="27"/>
      <c r="P43" s="27"/>
      <c r="Q43" s="26"/>
      <c r="R43" s="26"/>
    </row>
    <row r="44" spans="1:18">
      <c r="A44" s="47" t="s">
        <v>42</v>
      </c>
      <c r="B44" s="47">
        <v>1349</v>
      </c>
      <c r="C44" s="47">
        <v>1069</v>
      </c>
      <c r="D44" s="47">
        <v>1340</v>
      </c>
      <c r="E44" s="47">
        <v>1097</v>
      </c>
      <c r="F44" s="47">
        <v>989</v>
      </c>
      <c r="G44" s="47">
        <v>1242</v>
      </c>
      <c r="H44" s="47">
        <v>1341</v>
      </c>
      <c r="I44" s="47">
        <v>1262</v>
      </c>
      <c r="J44" s="47">
        <v>1432</v>
      </c>
      <c r="K44" s="47">
        <v>1678</v>
      </c>
      <c r="L44" s="47"/>
      <c r="M44" s="47"/>
      <c r="N44" s="23">
        <f t="shared" si="2"/>
        <v>12799</v>
      </c>
      <c r="O44" s="27"/>
      <c r="P44" s="27"/>
      <c r="Q44" s="26"/>
      <c r="R44" s="26"/>
    </row>
    <row r="45" spans="1:18">
      <c r="A45" s="47" t="s">
        <v>43</v>
      </c>
      <c r="B45" s="47">
        <v>54632</v>
      </c>
      <c r="C45" s="47">
        <v>59833</v>
      </c>
      <c r="D45" s="47">
        <v>60687</v>
      </c>
      <c r="E45" s="47">
        <v>72288</v>
      </c>
      <c r="F45" s="47">
        <v>70442</v>
      </c>
      <c r="G45" s="47">
        <v>59462</v>
      </c>
      <c r="H45" s="47">
        <v>35494</v>
      </c>
      <c r="I45" s="47">
        <v>27711</v>
      </c>
      <c r="J45" s="47">
        <v>23977</v>
      </c>
      <c r="K45" s="47">
        <v>47308</v>
      </c>
      <c r="L45" s="47"/>
      <c r="M45" s="47"/>
      <c r="N45" s="23">
        <f t="shared" si="2"/>
        <v>511834</v>
      </c>
      <c r="O45" s="27"/>
      <c r="P45" s="27"/>
      <c r="Q45" s="26"/>
      <c r="R45" s="26"/>
    </row>
    <row r="46" spans="1:18">
      <c r="A46" s="48" t="s">
        <v>44</v>
      </c>
      <c r="B46" s="48">
        <v>263395</v>
      </c>
      <c r="C46" s="48">
        <v>183661</v>
      </c>
      <c r="D46" s="48">
        <v>98529</v>
      </c>
      <c r="E46" s="48">
        <v>54713</v>
      </c>
      <c r="F46" s="48">
        <v>18811</v>
      </c>
      <c r="G46" s="48">
        <v>4147</v>
      </c>
      <c r="H46" s="48">
        <v>2420</v>
      </c>
      <c r="I46" s="48">
        <v>1628</v>
      </c>
      <c r="J46" s="48">
        <v>33060</v>
      </c>
      <c r="K46" s="48">
        <v>197851</v>
      </c>
      <c r="L46" s="48"/>
      <c r="M46" s="48"/>
      <c r="N46" s="21">
        <f t="shared" si="2"/>
        <v>858215</v>
      </c>
      <c r="O46" s="27"/>
      <c r="P46" s="27"/>
      <c r="Q46" s="26"/>
      <c r="R46" s="26"/>
    </row>
    <row r="47" spans="1:18">
      <c r="A47" s="48" t="s">
        <v>45</v>
      </c>
      <c r="B47" s="48">
        <v>1278</v>
      </c>
      <c r="C47" s="48">
        <v>1198</v>
      </c>
      <c r="D47" s="48">
        <v>1730</v>
      </c>
      <c r="E47" s="48">
        <v>1574</v>
      </c>
      <c r="F47" s="48">
        <v>1332</v>
      </c>
      <c r="G47" s="48">
        <v>2290</v>
      </c>
      <c r="H47" s="48">
        <v>1409</v>
      </c>
      <c r="I47" s="48">
        <v>1626</v>
      </c>
      <c r="J47" s="48">
        <v>10276</v>
      </c>
      <c r="K47" s="48">
        <v>7775</v>
      </c>
      <c r="L47" s="48"/>
      <c r="M47" s="48"/>
      <c r="N47" s="21">
        <f t="shared" si="2"/>
        <v>30488</v>
      </c>
      <c r="O47" s="27"/>
      <c r="P47" s="27"/>
      <c r="Q47" s="26"/>
      <c r="R47" s="26"/>
    </row>
    <row r="48" spans="1:18">
      <c r="A48" s="47" t="s">
        <v>46</v>
      </c>
      <c r="B48" s="47">
        <v>9003</v>
      </c>
      <c r="C48" s="47">
        <v>9190</v>
      </c>
      <c r="D48" s="47">
        <v>10330</v>
      </c>
      <c r="E48" s="47">
        <v>9808</v>
      </c>
      <c r="F48" s="47">
        <v>9618</v>
      </c>
      <c r="G48" s="47">
        <v>4644</v>
      </c>
      <c r="H48" s="47">
        <v>5874</v>
      </c>
      <c r="I48" s="47">
        <v>9249</v>
      </c>
      <c r="J48" s="47">
        <v>11484</v>
      </c>
      <c r="K48" s="47">
        <v>12316</v>
      </c>
      <c r="L48" s="47"/>
      <c r="M48" s="47"/>
      <c r="N48" s="23">
        <f t="shared" si="2"/>
        <v>91516</v>
      </c>
      <c r="O48" s="27"/>
      <c r="P48" s="27"/>
      <c r="Q48" s="26"/>
      <c r="R48" s="26"/>
    </row>
    <row r="49" spans="1:18">
      <c r="A49" s="47" t="s">
        <v>47</v>
      </c>
      <c r="B49" s="47">
        <v>176</v>
      </c>
      <c r="C49" s="47">
        <v>57</v>
      </c>
      <c r="D49" s="47">
        <v>101</v>
      </c>
      <c r="E49" s="47">
        <v>4157</v>
      </c>
      <c r="F49" s="47">
        <v>44245</v>
      </c>
      <c r="G49" s="47">
        <v>69421</v>
      </c>
      <c r="H49" s="47">
        <v>102228</v>
      </c>
      <c r="I49" s="47">
        <v>82145</v>
      </c>
      <c r="J49" s="47">
        <v>47906</v>
      </c>
      <c r="K49" s="47">
        <v>15145</v>
      </c>
      <c r="L49" s="47"/>
      <c r="M49" s="47"/>
      <c r="N49" s="23">
        <f t="shared" si="2"/>
        <v>365581</v>
      </c>
      <c r="O49" s="27"/>
      <c r="P49" s="27"/>
      <c r="Q49" s="26"/>
      <c r="R49" s="26"/>
    </row>
    <row r="50" spans="1:18">
      <c r="A50" s="48" t="s">
        <v>48</v>
      </c>
      <c r="B50" s="48">
        <v>1488</v>
      </c>
      <c r="C50" s="48">
        <v>1520</v>
      </c>
      <c r="D50" s="48">
        <v>2553</v>
      </c>
      <c r="E50" s="48">
        <v>5234</v>
      </c>
      <c r="F50" s="48">
        <v>52560</v>
      </c>
      <c r="G50" s="48">
        <v>107788</v>
      </c>
      <c r="H50" s="48">
        <v>96274</v>
      </c>
      <c r="I50" s="48">
        <v>77490</v>
      </c>
      <c r="J50" s="48">
        <v>30689</v>
      </c>
      <c r="K50" s="48">
        <v>10675</v>
      </c>
      <c r="L50" s="48"/>
      <c r="M50" s="48"/>
      <c r="N50" s="21">
        <f t="shared" si="2"/>
        <v>386271</v>
      </c>
      <c r="O50" s="27"/>
      <c r="P50" s="27"/>
      <c r="Q50" s="26"/>
      <c r="R50" s="26"/>
    </row>
    <row r="51" spans="1:18">
      <c r="A51" s="48" t="s">
        <v>71</v>
      </c>
      <c r="B51" s="48">
        <v>56</v>
      </c>
      <c r="C51" s="48">
        <v>77</v>
      </c>
      <c r="D51" s="48">
        <v>139</v>
      </c>
      <c r="E51" s="48">
        <v>136</v>
      </c>
      <c r="F51" s="48">
        <v>454</v>
      </c>
      <c r="G51" s="48">
        <v>268</v>
      </c>
      <c r="H51" s="48">
        <v>68</v>
      </c>
      <c r="I51" s="48">
        <v>25</v>
      </c>
      <c r="J51" s="48">
        <v>50</v>
      </c>
      <c r="K51" s="48">
        <v>76</v>
      </c>
      <c r="L51" s="48"/>
      <c r="M51" s="48"/>
      <c r="N51" s="21">
        <f t="shared" si="2"/>
        <v>1349</v>
      </c>
      <c r="O51" s="27"/>
      <c r="P51" s="27"/>
      <c r="Q51" s="26"/>
      <c r="R51" s="26"/>
    </row>
    <row r="52" spans="1:18">
      <c r="A52" s="47" t="s">
        <v>49</v>
      </c>
      <c r="B52" s="47">
        <v>197958</v>
      </c>
      <c r="C52" s="47">
        <v>218145</v>
      </c>
      <c r="D52" s="47">
        <v>202599</v>
      </c>
      <c r="E52" s="47">
        <v>210288</v>
      </c>
      <c r="F52" s="47">
        <v>172557</v>
      </c>
      <c r="G52" s="47">
        <v>95464</v>
      </c>
      <c r="H52" s="47">
        <v>53578</v>
      </c>
      <c r="I52" s="47">
        <v>27323</v>
      </c>
      <c r="J52" s="47">
        <v>15040</v>
      </c>
      <c r="K52" s="47">
        <v>42497</v>
      </c>
      <c r="L52" s="47"/>
      <c r="M52" s="47"/>
      <c r="N52" s="23">
        <f t="shared" si="2"/>
        <v>1235449</v>
      </c>
      <c r="O52" s="27"/>
      <c r="P52" s="27"/>
      <c r="Q52" s="26"/>
      <c r="R52" s="26"/>
    </row>
    <row r="53" spans="1:18">
      <c r="A53" s="47" t="s">
        <v>50</v>
      </c>
      <c r="B53" s="47">
        <v>189</v>
      </c>
      <c r="C53" s="47">
        <v>35</v>
      </c>
      <c r="D53" s="47">
        <v>261</v>
      </c>
      <c r="E53" s="47">
        <v>6507</v>
      </c>
      <c r="F53" s="22">
        <v>72302</v>
      </c>
      <c r="G53" s="47">
        <v>87718</v>
      </c>
      <c r="H53" s="47">
        <v>126576</v>
      </c>
      <c r="I53" s="47">
        <v>91533</v>
      </c>
      <c r="J53" s="47">
        <v>62236</v>
      </c>
      <c r="K53" s="47">
        <v>15652</v>
      </c>
      <c r="L53" s="47"/>
      <c r="M53" s="47"/>
      <c r="N53" s="23">
        <f t="shared" si="2"/>
        <v>463009</v>
      </c>
      <c r="O53" s="27"/>
      <c r="P53" s="27"/>
      <c r="Q53" s="26"/>
      <c r="R53" s="26"/>
    </row>
    <row r="54" spans="1:18">
      <c r="A54" s="48" t="s">
        <v>51</v>
      </c>
      <c r="B54" s="48">
        <v>158</v>
      </c>
      <c r="C54" s="48">
        <v>178</v>
      </c>
      <c r="D54" s="48">
        <v>279</v>
      </c>
      <c r="E54" s="48">
        <v>431</v>
      </c>
      <c r="F54" s="48">
        <v>353</v>
      </c>
      <c r="G54" s="48">
        <v>57</v>
      </c>
      <c r="H54" s="48">
        <v>198</v>
      </c>
      <c r="I54" s="48">
        <v>247</v>
      </c>
      <c r="J54" s="48">
        <v>82</v>
      </c>
      <c r="K54" s="48">
        <v>253</v>
      </c>
      <c r="L54" s="48"/>
      <c r="M54" s="48"/>
      <c r="N54" s="21">
        <f t="shared" si="2"/>
        <v>2236</v>
      </c>
      <c r="O54" s="27"/>
      <c r="P54" s="27"/>
      <c r="Q54" s="26"/>
      <c r="R54" s="26"/>
    </row>
    <row r="55" spans="1:18">
      <c r="A55" s="48" t="s">
        <v>52</v>
      </c>
      <c r="B55" s="48">
        <v>5390</v>
      </c>
      <c r="C55" s="48">
        <v>5270</v>
      </c>
      <c r="D55" s="48">
        <v>7009</v>
      </c>
      <c r="E55" s="48">
        <v>6019</v>
      </c>
      <c r="F55" s="48">
        <v>4392</v>
      </c>
      <c r="G55" s="48">
        <v>3150</v>
      </c>
      <c r="H55" s="48">
        <v>12352</v>
      </c>
      <c r="I55" s="48">
        <v>18751</v>
      </c>
      <c r="J55" s="48">
        <v>19003</v>
      </c>
      <c r="K55" s="48">
        <v>18125</v>
      </c>
      <c r="L55" s="48"/>
      <c r="M55" s="48"/>
      <c r="N55" s="21">
        <f t="shared" si="2"/>
        <v>99461</v>
      </c>
      <c r="O55" s="27"/>
      <c r="P55" s="27"/>
      <c r="Q55" s="26"/>
      <c r="R55" s="26"/>
    </row>
    <row r="56" spans="1:18">
      <c r="A56" s="47" t="s">
        <v>53</v>
      </c>
      <c r="B56" s="47">
        <v>1876</v>
      </c>
      <c r="C56" s="47">
        <v>1500</v>
      </c>
      <c r="D56" s="47">
        <v>1793</v>
      </c>
      <c r="E56" s="47">
        <v>2391</v>
      </c>
      <c r="F56" s="47">
        <v>3493</v>
      </c>
      <c r="G56" s="47">
        <v>2607</v>
      </c>
      <c r="H56" s="47">
        <v>1872</v>
      </c>
      <c r="I56" s="47">
        <v>2224</v>
      </c>
      <c r="J56" s="47">
        <v>1458</v>
      </c>
      <c r="K56" s="47">
        <v>2037</v>
      </c>
      <c r="L56" s="47"/>
      <c r="M56" s="47"/>
      <c r="N56" s="23">
        <f t="shared" si="2"/>
        <v>21251</v>
      </c>
      <c r="O56" s="27"/>
      <c r="P56" s="27"/>
      <c r="Q56" s="26"/>
      <c r="R56" s="26"/>
    </row>
    <row r="57" spans="1:18">
      <c r="A57" s="47" t="s">
        <v>54</v>
      </c>
      <c r="B57" s="47">
        <v>9235</v>
      </c>
      <c r="C57" s="47">
        <v>7718</v>
      </c>
      <c r="D57" s="47">
        <v>8066</v>
      </c>
      <c r="E57" s="47">
        <v>9237</v>
      </c>
      <c r="F57" s="47">
        <v>9294</v>
      </c>
      <c r="G57" s="47">
        <v>9535</v>
      </c>
      <c r="H57" s="47">
        <v>6593</v>
      </c>
      <c r="I57" s="47">
        <v>6563</v>
      </c>
      <c r="J57" s="47">
        <v>7648</v>
      </c>
      <c r="K57" s="47">
        <v>8418</v>
      </c>
      <c r="L57" s="47"/>
      <c r="M57" s="47"/>
      <c r="N57" s="23">
        <f t="shared" si="2"/>
        <v>82307</v>
      </c>
      <c r="O57" s="27"/>
      <c r="P57" s="27"/>
      <c r="Q57" s="26"/>
      <c r="R57" s="26"/>
    </row>
    <row r="58" spans="1:18">
      <c r="A58" s="48" t="s">
        <v>55</v>
      </c>
      <c r="B58" s="48">
        <v>7714</v>
      </c>
      <c r="C58" s="48">
        <v>6499</v>
      </c>
      <c r="D58" s="48">
        <v>5191</v>
      </c>
      <c r="E58" s="48">
        <v>6185</v>
      </c>
      <c r="F58" s="48">
        <v>3962</v>
      </c>
      <c r="G58" s="48">
        <v>2453</v>
      </c>
      <c r="H58" s="48">
        <v>886</v>
      </c>
      <c r="I58" s="48">
        <v>411</v>
      </c>
      <c r="J58" s="48">
        <v>651</v>
      </c>
      <c r="K58" s="48">
        <v>4969</v>
      </c>
      <c r="L58" s="48"/>
      <c r="M58" s="48"/>
      <c r="N58" s="21">
        <f t="shared" si="2"/>
        <v>38921</v>
      </c>
      <c r="O58" s="27"/>
      <c r="P58" s="27"/>
      <c r="Q58" s="26"/>
      <c r="R58" s="26"/>
    </row>
    <row r="59" spans="1:18">
      <c r="A59" s="48" t="s">
        <v>56</v>
      </c>
      <c r="B59" s="48">
        <v>1233</v>
      </c>
      <c r="C59" s="48">
        <v>1348</v>
      </c>
      <c r="D59" s="48">
        <v>2286</v>
      </c>
      <c r="E59" s="48">
        <v>12493</v>
      </c>
      <c r="F59" s="48">
        <v>104823</v>
      </c>
      <c r="G59" s="48">
        <v>128581</v>
      </c>
      <c r="H59" s="48">
        <v>151728</v>
      </c>
      <c r="I59" s="48">
        <v>80345</v>
      </c>
      <c r="J59" s="48">
        <v>27018</v>
      </c>
      <c r="K59" s="48">
        <v>9749</v>
      </c>
      <c r="L59" s="48"/>
      <c r="M59" s="48"/>
      <c r="N59" s="21">
        <f t="shared" si="2"/>
        <v>519604</v>
      </c>
      <c r="O59" s="27"/>
      <c r="P59" s="27"/>
      <c r="Q59" s="26"/>
      <c r="R59" s="26"/>
    </row>
    <row r="60" spans="1:18">
      <c r="A60" s="47" t="s">
        <v>57</v>
      </c>
      <c r="B60" s="47">
        <v>6295</v>
      </c>
      <c r="C60" s="47">
        <v>3654</v>
      </c>
      <c r="D60" s="47">
        <v>2330</v>
      </c>
      <c r="E60" s="47">
        <v>1730</v>
      </c>
      <c r="F60" s="47">
        <v>1079</v>
      </c>
      <c r="G60" s="47">
        <v>8070</v>
      </c>
      <c r="H60" s="47">
        <v>24637</v>
      </c>
      <c r="I60" s="47">
        <v>27852</v>
      </c>
      <c r="J60" s="47">
        <v>27873</v>
      </c>
      <c r="K60" s="47">
        <v>21659</v>
      </c>
      <c r="L60" s="47"/>
      <c r="M60" s="47"/>
      <c r="N60" s="23">
        <f t="shared" si="2"/>
        <v>125179</v>
      </c>
      <c r="O60" s="27"/>
      <c r="P60" s="27"/>
      <c r="Q60" s="26"/>
      <c r="R60" s="26"/>
    </row>
    <row r="61" spans="1:18">
      <c r="A61" s="47" t="s">
        <v>58</v>
      </c>
      <c r="B61" s="47">
        <v>10911</v>
      </c>
      <c r="C61" s="47">
        <v>3967</v>
      </c>
      <c r="D61" s="47">
        <v>4369</v>
      </c>
      <c r="E61" s="47">
        <v>9030</v>
      </c>
      <c r="F61" s="47">
        <v>10132</v>
      </c>
      <c r="G61" s="47">
        <v>5363</v>
      </c>
      <c r="H61" s="47">
        <v>5120</v>
      </c>
      <c r="I61" s="47">
        <v>4979</v>
      </c>
      <c r="J61" s="47">
        <v>8504</v>
      </c>
      <c r="K61" s="47">
        <v>16117</v>
      </c>
      <c r="L61" s="47"/>
      <c r="M61" s="47"/>
      <c r="N61" s="23">
        <f t="shared" si="2"/>
        <v>78492</v>
      </c>
      <c r="O61" s="27"/>
      <c r="P61" s="27"/>
      <c r="Q61" s="26"/>
      <c r="R61" s="26"/>
    </row>
    <row r="62" spans="1:18" s="37" customForma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24"/>
      <c r="O62" s="26"/>
      <c r="P62" s="26"/>
      <c r="Q62" s="26"/>
      <c r="R62" s="26"/>
    </row>
    <row r="63" spans="1:18" s="37" customFormat="1">
      <c r="A63" s="24" t="s">
        <v>59</v>
      </c>
      <c r="B63" s="24">
        <f t="shared" ref="B63:N63" si="3">SUM(B34:B61)</f>
        <v>602285</v>
      </c>
      <c r="C63" s="24">
        <f t="shared" si="3"/>
        <v>542835</v>
      </c>
      <c r="D63" s="24">
        <f t="shared" si="3"/>
        <v>496746</v>
      </c>
      <c r="E63" s="24">
        <f t="shared" si="3"/>
        <v>523817</v>
      </c>
      <c r="F63" s="24">
        <f t="shared" si="3"/>
        <v>714584</v>
      </c>
      <c r="G63" s="24">
        <f t="shared" si="3"/>
        <v>662964</v>
      </c>
      <c r="H63" s="24">
        <f t="shared" si="3"/>
        <v>679753</v>
      </c>
      <c r="I63" s="24">
        <f t="shared" si="3"/>
        <v>498983</v>
      </c>
      <c r="J63" s="24">
        <f t="shared" si="3"/>
        <v>364809</v>
      </c>
      <c r="K63" s="24">
        <f t="shared" si="3"/>
        <v>490613</v>
      </c>
      <c r="L63" s="24">
        <f t="shared" si="3"/>
        <v>0</v>
      </c>
      <c r="M63" s="24">
        <f t="shared" si="3"/>
        <v>0</v>
      </c>
      <c r="N63" s="24">
        <f t="shared" si="3"/>
        <v>5577389</v>
      </c>
      <c r="O63" s="26"/>
      <c r="P63" s="26"/>
      <c r="Q63" s="26"/>
      <c r="R63" s="26"/>
    </row>
    <row r="64" spans="1:18" s="37" customForma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6"/>
      <c r="P64" s="26"/>
      <c r="Q64" s="26"/>
      <c r="R64" s="26"/>
    </row>
    <row r="65" spans="1:18">
      <c r="A65" s="24" t="s">
        <v>60</v>
      </c>
      <c r="B65" s="24">
        <f t="shared" ref="B65:N65" si="4">+B63+B32</f>
        <v>1235674</v>
      </c>
      <c r="C65" s="24">
        <f t="shared" si="4"/>
        <v>1164186</v>
      </c>
      <c r="D65" s="24">
        <f t="shared" si="4"/>
        <v>1083236</v>
      </c>
      <c r="E65" s="24">
        <f t="shared" si="4"/>
        <v>1038009</v>
      </c>
      <c r="F65" s="24">
        <f t="shared" si="4"/>
        <v>1120698</v>
      </c>
      <c r="G65" s="24">
        <f t="shared" si="4"/>
        <v>921318</v>
      </c>
      <c r="H65" s="24">
        <f t="shared" si="4"/>
        <v>877910</v>
      </c>
      <c r="I65" s="24">
        <f t="shared" si="4"/>
        <v>627475</v>
      </c>
      <c r="J65" s="24">
        <f t="shared" si="4"/>
        <v>516698</v>
      </c>
      <c r="K65" s="24">
        <f t="shared" si="4"/>
        <v>804184</v>
      </c>
      <c r="L65" s="24">
        <f t="shared" si="4"/>
        <v>0</v>
      </c>
      <c r="M65" s="24">
        <f t="shared" si="4"/>
        <v>0</v>
      </c>
      <c r="N65" s="24">
        <f t="shared" si="4"/>
        <v>9389388</v>
      </c>
      <c r="O65" s="26"/>
      <c r="P65" s="26"/>
      <c r="Q65" s="26"/>
      <c r="R65" s="26"/>
    </row>
    <row r="66" spans="1:18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8">
      <c r="A67" s="38" t="s">
        <v>72</v>
      </c>
    </row>
    <row r="68" spans="1:18">
      <c r="A68" s="12" t="s">
        <v>75</v>
      </c>
    </row>
  </sheetData>
  <mergeCells count="1">
    <mergeCell ref="A3:N3"/>
  </mergeCells>
  <printOptions horizontalCentered="1" verticalCentered="1"/>
  <pageMargins left="0" right="0" top="0" bottom="0.39370078740157483" header="0" footer="0"/>
  <pageSetup paperSize="9" scale="56" orientation="landscape" r:id="rId1"/>
  <headerFooter alignWithMargins="0">
    <oddHeader>&amp;R&amp;G</oddHeader>
    <oddFooter xml:space="preserve">&amp;C&amp;8DATOS PROCEDENTES DEL DPTO. DE ADUANAS E II.EE. PROCESADOS POR FEPEX&amp;10
</oddFoot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2010</vt:lpstr>
      <vt:lpstr>2011</vt:lpstr>
      <vt:lpstr>2012</vt:lpstr>
      <vt:lpstr>2012 (2)</vt:lpstr>
      <vt:lpstr>2013</vt:lpstr>
      <vt:lpstr>2014</vt:lpstr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2013-10-09T06:43:05Z</cp:lastPrinted>
  <dcterms:created xsi:type="dcterms:W3CDTF">2011-03-29T07:54:21Z</dcterms:created>
  <dcterms:modified xsi:type="dcterms:W3CDTF">2014-12-18T11:32:56Z</dcterms:modified>
</cp:coreProperties>
</file>